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8_{2798F777-D740-4CB8-853F-8070D31D33EF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ontrol" sheetId="2" r:id="rId1"/>
    <sheet name="SOFT-TC-042" sheetId="1" r:id="rId2"/>
  </sheets>
  <externalReferences>
    <externalReference r:id="rId3"/>
  </externalReferences>
  <definedNames>
    <definedName name="SUSTANCIA">[1]!Tabla4[#Data]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" i="1" l="1"/>
  <c r="P2" i="1"/>
  <c r="P1" i="1"/>
  <c r="C1" i="1"/>
  <c r="C26" i="2" l="1"/>
  <c r="H16" i="2"/>
  <c r="H15" i="2"/>
  <c r="B9" i="2"/>
  <c r="A9" i="2"/>
  <c r="A10" i="2" s="1"/>
  <c r="H3" i="2"/>
  <c r="K23" i="1" l="1"/>
  <c r="K24" i="1"/>
  <c r="L24" i="1" s="1"/>
  <c r="K25" i="1"/>
  <c r="L25" i="1" s="1"/>
  <c r="K26" i="1"/>
  <c r="L26" i="1" s="1"/>
  <c r="K27" i="1"/>
  <c r="L27" i="1" s="1"/>
  <c r="K28" i="1"/>
  <c r="L28" i="1" s="1"/>
  <c r="L23" i="1" l="1"/>
  <c r="K22" i="1" l="1"/>
  <c r="L22" i="1" s="1"/>
  <c r="K20" i="1"/>
  <c r="L20" i="1" s="1"/>
  <c r="K21" i="1"/>
  <c r="L21" i="1" s="1"/>
  <c r="K19" i="1" l="1"/>
  <c r="L19" i="1" s="1"/>
  <c r="K18" i="1"/>
  <c r="L18" i="1" s="1"/>
  <c r="K17" i="1"/>
  <c r="L17" i="1" s="1"/>
  <c r="K16" i="1" l="1"/>
  <c r="L16" i="1" s="1"/>
  <c r="K15" i="1" l="1"/>
  <c r="L15" i="1" s="1"/>
  <c r="K14" i="1" l="1"/>
  <c r="L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B8" authorId="0" shapeId="0" xr:uid="{380AC631-02A3-4C6E-B7C4-62983F54CF64}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</text>
    </comment>
    <comment ref="D8" authorId="0" shapeId="0" xr:uid="{0F24BCFB-04C0-4D32-A6D7-C815A3FC1CD7}">
      <text>
        <r>
          <rPr>
            <b/>
            <sz val="9"/>
            <color indexed="81"/>
            <rFont val="Tahoma"/>
            <family val="2"/>
          </rPr>
          <t>Registre el código de inventario de la balanza utilizada en los ensayos</t>
        </r>
      </text>
    </comment>
    <comment ref="G8" authorId="0" shapeId="0" xr:uid="{49A00971-E757-4C08-9DA3-02B43B6E92E7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8" authorId="0" shapeId="0" xr:uid="{C5874DB2-E670-44CE-9841-3050A02C78BE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D9" authorId="0" shapeId="0" xr:uid="{887804DA-9504-46F4-931F-C09D0CD72BC9}">
      <text>
        <r>
          <rPr>
            <b/>
            <sz val="9"/>
            <color indexed="81"/>
            <rFont val="Tahoma"/>
            <family val="2"/>
          </rPr>
          <t>Registre el código de inventario de la plancha de calentamiento utilizada en los ensayos</t>
        </r>
      </text>
    </comment>
    <comment ref="G9" authorId="0" shapeId="0" xr:uid="{F2231C97-4E80-4F49-8494-E2C1D909D33A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9" authorId="0" shapeId="0" xr:uid="{A8BA6231-2385-4E6A-87CD-6F9EAFB06CBB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B10" authorId="0" shapeId="0" xr:uid="{7B9760CF-5504-4078-92A9-FC43D0CABFDB}">
      <text>
        <r>
          <rPr>
            <b/>
            <sz val="9"/>
            <color indexed="81"/>
            <rFont val="Tahoma"/>
            <family val="2"/>
          </rPr>
          <t>Ingrese las unidades en las cuales se reporta el resultado del ensayo</t>
        </r>
      </text>
    </comment>
    <comment ref="D10" authorId="0" shapeId="0" xr:uid="{902369CA-07AE-46B8-B675-E618D2459558}">
      <text>
        <r>
          <rPr>
            <b/>
            <sz val="9"/>
            <color indexed="81"/>
            <rFont val="Tahoma"/>
            <family val="2"/>
          </rPr>
          <t>Ingrese la unidad en la que se expresan las mediciones de masa</t>
        </r>
      </text>
    </comment>
    <comment ref="F10" authorId="0" shapeId="0" xr:uid="{52206545-71F0-4AE2-BC94-F0B232655E87}">
      <text>
        <r>
          <rPr>
            <b/>
            <sz val="9"/>
            <color indexed="81"/>
            <rFont val="Tahoma"/>
            <family val="2"/>
          </rPr>
          <t>Ingrese la unidad en la que se expresan las mediciones de volumen</t>
        </r>
      </text>
    </comment>
    <comment ref="H10" authorId="0" shapeId="0" xr:uid="{4FFBA411-26DF-4B5B-85FF-AC63B9A0202C}">
      <text>
        <r>
          <rPr>
            <b/>
            <sz val="9"/>
            <color indexed="81"/>
            <rFont val="Tahoma"/>
            <family val="2"/>
          </rPr>
          <t>Ingrese el límite de reporte establecido para el ensayo</t>
        </r>
      </text>
    </comment>
    <comment ref="A13" authorId="0" shapeId="0" xr:uid="{AD0A368E-193A-4D66-A472-32212B17530E}">
      <text>
        <r>
          <rPr>
            <b/>
            <sz val="9"/>
            <color indexed="81"/>
            <rFont val="Tahoma"/>
            <family val="2"/>
          </rPr>
          <t>Registre la fecha en la cual se realiza el ensayo</t>
        </r>
      </text>
    </comment>
    <comment ref="B13" authorId="0" shapeId="0" xr:uid="{7FF782D2-9A64-4F64-A1F3-AE9AEB782CA5}">
      <text>
        <r>
          <rPr>
            <b/>
            <sz val="9"/>
            <color indexed="81"/>
            <rFont val="Tahoma"/>
            <family val="2"/>
          </rPr>
          <t>Ingrese el código de la muestra</t>
        </r>
      </text>
    </comment>
    <comment ref="C13" authorId="0" shapeId="0" xr:uid="{A249619D-D84F-4473-8C49-8A3ED223E00B}">
      <text>
        <r>
          <rPr>
            <b/>
            <sz val="9"/>
            <color indexed="81"/>
            <rFont val="Tahoma"/>
            <family val="2"/>
          </rPr>
          <t>Ingrese el nombre de la muestra</t>
        </r>
      </text>
    </comment>
    <comment ref="D13" authorId="0" shapeId="0" xr:uid="{AB0A223A-DCC7-46B0-BA44-343C189CBFED}">
      <text>
        <r>
          <rPr>
            <b/>
            <sz val="9"/>
            <color indexed="81"/>
            <rFont val="Tahoma"/>
            <family val="2"/>
          </rPr>
          <t>Registre el tipo de muestra ensayada</t>
        </r>
      </text>
    </comment>
    <comment ref="E13" authorId="0" shapeId="0" xr:uid="{78BDEF95-8B80-4787-B95D-7906164C0572}">
      <text>
        <r>
          <rPr>
            <b/>
            <sz val="9"/>
            <color indexed="81"/>
            <rFont val="Tahoma"/>
            <family val="2"/>
          </rPr>
          <t>Registre el tipo de matriz de la muestra</t>
        </r>
      </text>
    </comment>
    <comment ref="F13" authorId="0" shapeId="0" xr:uid="{8A993B9A-C8E1-4224-9C0A-2365DEC7467E}">
      <text>
        <r>
          <rPr>
            <b/>
            <sz val="9"/>
            <color indexed="81"/>
            <rFont val="Tahoma"/>
            <family val="2"/>
          </rPr>
          <t>Registre el mensurando</t>
        </r>
      </text>
    </comment>
    <comment ref="G13" authorId="0" shapeId="0" xr:uid="{21AC2B1F-B5D8-4103-BD0F-684A8D6BF082}">
      <text>
        <r>
          <rPr>
            <b/>
            <sz val="9"/>
            <color indexed="81"/>
            <rFont val="Tahoma"/>
            <family val="2"/>
          </rPr>
          <t>Registre la cantidad de muestra utilizada</t>
        </r>
      </text>
    </comment>
    <comment ref="H13" authorId="0" shapeId="0" xr:uid="{ACD1344B-6139-4540-99C4-2BC61BEE455B}">
      <text>
        <r>
          <rPr>
            <b/>
            <sz val="9"/>
            <color indexed="81"/>
            <rFont val="Tahoma"/>
            <family val="2"/>
          </rPr>
          <t>Registre la concentración del mensurando en el extracto</t>
        </r>
      </text>
    </comment>
    <comment ref="I13" authorId="0" shapeId="0" xr:uid="{D72B01B7-D938-474A-B15E-F2601BD82AA7}">
      <text>
        <r>
          <rPr>
            <b/>
            <sz val="9"/>
            <color indexed="81"/>
            <rFont val="Tahoma"/>
            <family val="2"/>
          </rPr>
          <t>Registre el volumen de aforo del extracto</t>
        </r>
      </text>
    </comment>
    <comment ref="J13" authorId="0" shapeId="0" xr:uid="{ACA65991-3B74-441D-8AFD-E6F7706872AF}">
      <text>
        <r>
          <rPr>
            <b/>
            <sz val="9"/>
            <color indexed="81"/>
            <rFont val="Tahoma"/>
            <family val="2"/>
          </rPr>
          <t>Registre el factor de dilución en el ensayo</t>
        </r>
      </text>
    </comment>
    <comment ref="K13" authorId="0" shapeId="0" xr:uid="{3F9BE206-F4BD-4647-9798-04A5120E30A6}">
      <text>
        <r>
          <rPr>
            <b/>
            <sz val="9"/>
            <color indexed="81"/>
            <rFont val="Tahoma"/>
            <family val="2"/>
          </rPr>
          <t>Registre la concentración del mensurando corregida por el factor de dilución</t>
        </r>
      </text>
    </comment>
    <comment ref="L13" authorId="0" shapeId="0" xr:uid="{A399E851-2424-4D86-A21F-5DA3AFE7AC66}">
      <text>
        <r>
          <rPr>
            <b/>
            <sz val="9"/>
            <color indexed="81"/>
            <rFont val="Tahoma"/>
            <family val="2"/>
          </rPr>
          <t>Registre el resultado corregido por factor de diluación</t>
        </r>
      </text>
    </comment>
    <comment ref="M13" authorId="0" shapeId="0" xr:uid="{3155FDCC-78F9-4B16-A90B-C4426BD5B954}">
      <text>
        <r>
          <rPr>
            <b/>
            <sz val="9"/>
            <color indexed="81"/>
            <rFont val="Tahoma"/>
            <family val="2"/>
          </rPr>
          <t>Registre las iniciales del analista a cargo del ensqayo</t>
        </r>
      </text>
    </comment>
    <comment ref="N13" authorId="0" shapeId="0" xr:uid="{F67D3F37-CD9F-4A84-AEFB-B5544A602D17}">
      <text>
        <r>
          <rPr>
            <b/>
            <sz val="9"/>
            <color indexed="81"/>
            <rFont val="Tahoma"/>
            <family val="2"/>
          </rPr>
          <t>Registre el resultado del ensayo (ACEPTADO/RECHAZADO)</t>
        </r>
      </text>
    </comment>
    <comment ref="O13" authorId="0" shapeId="0" xr:uid="{FC1E1FF1-16E2-422F-B35C-6CAC77AC97D4}">
      <text>
        <r>
          <rPr>
            <b/>
            <sz val="9"/>
            <color indexed="81"/>
            <rFont val="Tahoma"/>
            <family val="2"/>
          </rPr>
          <t>Registre las iniciales del analista a cargo del ensayo</t>
        </r>
      </text>
    </comment>
    <comment ref="P13" authorId="0" shapeId="0" xr:uid="{CBFF8CDE-CDC1-4082-AA43-F4F673A80057}">
      <text>
        <r>
          <rPr>
            <b/>
            <sz val="9"/>
            <color indexed="81"/>
            <rFont val="Tahoma"/>
            <family val="2"/>
          </rPr>
          <t>Registre las observaciones pertinentes al ensayo o muestra</t>
        </r>
      </text>
    </comment>
    <comment ref="Q13" authorId="0" shapeId="0" xr:uid="{BCBEEED0-D9C5-4FB7-B4D2-838EB43211C7}">
      <text>
        <r>
          <rPr>
            <b/>
            <sz val="9"/>
            <color indexed="81"/>
            <rFont val="Tahoma"/>
            <family val="2"/>
          </rPr>
          <t>Registre la trazabilidad del resultado</t>
        </r>
      </text>
    </comment>
  </commentList>
</comments>
</file>

<file path=xl/sharedStrings.xml><?xml version="1.0" encoding="utf-8"?>
<sst xmlns="http://schemas.openxmlformats.org/spreadsheetml/2006/main" count="84" uniqueCount="75">
  <si>
    <t>METODO</t>
  </si>
  <si>
    <t>BALANZA</t>
  </si>
  <si>
    <t>006</t>
  </si>
  <si>
    <t>CERTIFICADO DE CALIBRACION</t>
  </si>
  <si>
    <t>VIGENCIA</t>
  </si>
  <si>
    <t>Cromatografo Liquido (0207)</t>
  </si>
  <si>
    <t>Vigente</t>
  </si>
  <si>
    <t>Plancha Multiple de Calentamiento</t>
  </si>
  <si>
    <t>UNIDADES REPORTE</t>
  </si>
  <si>
    <t>mg/100g</t>
  </si>
  <si>
    <t>UNIDADES MASA</t>
  </si>
  <si>
    <t>g</t>
  </si>
  <si>
    <t>UNIDADES VOLUMEN</t>
  </si>
  <si>
    <t>ml</t>
  </si>
  <si>
    <t>LIMITE DE REPORTE (g/100g)</t>
  </si>
  <si>
    <t>LIMITE DE MASA (g)</t>
  </si>
  <si>
    <t>ANALISIS DE MUESTRAS</t>
  </si>
  <si>
    <t>DATOS DE LA MUESTRA</t>
  </si>
  <si>
    <t xml:space="preserve">ENSAYO </t>
  </si>
  <si>
    <t>FECHA DE ANALISIS</t>
  </si>
  <si>
    <t>ID MUESTRA</t>
  </si>
  <si>
    <t>NOMBRE DE LA MUESTRA</t>
  </si>
  <si>
    <t>TIPO DE MUESTRA</t>
  </si>
  <si>
    <t>MATRIZ</t>
  </si>
  <si>
    <t>ANALITO</t>
  </si>
  <si>
    <t>Peso o volumen  Muestra (g ó mL)</t>
  </si>
  <si>
    <t>Concentración (ug/mL)</t>
  </si>
  <si>
    <t>Volumen de dilución(mL)</t>
  </si>
  <si>
    <t xml:space="preserve">Factor de dilución </t>
  </si>
  <si>
    <t>Concentracion con el Factor de Dilucion (mg/mL)</t>
  </si>
  <si>
    <t>Resultado (mg/100g)ó(mg/100mL)</t>
  </si>
  <si>
    <t>ANALISTA</t>
  </si>
  <si>
    <t>ESTADO DEL RESULTADO</t>
  </si>
  <si>
    <t>REVISÓ</t>
  </si>
  <si>
    <t>OBSERVACIONES</t>
  </si>
  <si>
    <t>DETERMINACION DE VITAMINA B12 (CIANOCOBALAMINA)</t>
  </si>
  <si>
    <t xml:space="preserve">AOAC 2011,09 ed 20 Official Method  </t>
  </si>
  <si>
    <t xml:space="preserve">TRAZABILIDAD </t>
  </si>
  <si>
    <t>Identificación:</t>
  </si>
  <si>
    <t xml:space="preserve">Revisión: </t>
  </si>
  <si>
    <t>AOXLAB S.A.S</t>
  </si>
  <si>
    <t>Inicio de vigencia: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</si>
  <si>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</si>
  <si>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</si>
  <si>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</si>
  <si>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</si>
  <si>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</si>
  <si>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</si>
  <si>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</si>
  <si>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Analista de laboratorio</t>
  </si>
  <si>
    <t>Revisó:</t>
  </si>
  <si>
    <t>Wlner Ferney Ruiz</t>
  </si>
  <si>
    <t>Líder de Laboratorio</t>
  </si>
  <si>
    <t>Aprobó:</t>
  </si>
  <si>
    <t>Yasmín E. Lopera Pérez</t>
  </si>
  <si>
    <t>Gerente y Director Técnico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</si>
  <si>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</si>
  <si>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</si>
  <si>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</si>
  <si>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</si>
  <si>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</si>
  <si>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</si>
  <si>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</si>
  <si>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</si>
  <si>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</si>
  <si>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</si>
  <si>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</si>
  <si>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</si>
  <si>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</si>
  <si>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</si>
  <si>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</si>
  <si>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SOFT-TC-042</t>
  </si>
  <si>
    <t>Maria Carmen Dominguez</t>
  </si>
  <si>
    <t>CUADRO DE MANDO PARA EL ENSAYO DE VITAMINA B12</t>
  </si>
  <si>
    <t>MCD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</si>
</sst>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yyyy\-mm\-dd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3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2">
    <xf numFmtId="0" fontId="0" fillId="0" borderId="0" xfId="0"/>
    <xf numFmtId="0" fontId="6" fillId="0" borderId="1" xfId="0" applyFont="1" applyBorder="1"/>
    <xf numFmtId="49" fontId="5" fillId="0" borderId="1" xfId="0" applyNumberFormat="1" applyFont="1" applyBorder="1"/>
    <xf numFmtId="0" fontId="5" fillId="0" borderId="1" xfId="0" applyFont="1" applyBorder="1" applyProtection="1">
      <protection locked="0"/>
    </xf>
    <xf numFmtId="0" fontId="0" fillId="0" borderId="1" xfId="0" applyBorder="1" applyAlignment="1">
      <alignment horizontal="center"/>
    </xf>
    <xf numFmtId="14" fontId="6" fillId="2" borderId="1" xfId="0" applyNumberFormat="1" applyFont="1" applyFill="1" applyBorder="1"/>
    <xf numFmtId="14" fontId="6" fillId="0" borderId="1" xfId="0" applyNumberFormat="1" applyFont="1" applyBorder="1"/>
    <xf numFmtId="0" fontId="5" fillId="0" borderId="3" xfId="0" applyFont="1" applyBorder="1"/>
    <xf numFmtId="0" fontId="6" fillId="0" borderId="3" xfId="0" applyFont="1" applyBorder="1" applyAlignment="1">
      <alignment horizontal="left"/>
    </xf>
    <xf numFmtId="49" fontId="5" fillId="0" borderId="3" xfId="0" applyNumberFormat="1" applyFont="1" applyBorder="1"/>
    <xf numFmtId="0" fontId="0" fillId="0" borderId="3" xfId="0" applyBorder="1" applyAlignment="1">
      <alignment horizontal="center"/>
    </xf>
    <xf numFmtId="14" fontId="6" fillId="0" borderId="3" xfId="0" applyNumberFormat="1" applyFont="1" applyBorder="1"/>
    <xf numFmtId="14" fontId="6" fillId="0" borderId="6" xfId="0" applyNumberFormat="1" applyFont="1" applyBorder="1"/>
    <xf numFmtId="0" fontId="5" fillId="0" borderId="7" xfId="0" applyFont="1" applyBorder="1"/>
    <xf numFmtId="49" fontId="5" fillId="0" borderId="7" xfId="0" applyNumberFormat="1" applyFont="1" applyBorder="1"/>
    <xf numFmtId="0" fontId="3" fillId="0" borderId="7" xfId="0" applyFont="1" applyBorder="1"/>
    <xf numFmtId="49" fontId="6" fillId="0" borderId="7" xfId="0" applyNumberFormat="1" applyFont="1" applyBorder="1"/>
    <xf numFmtId="10" fontId="0" fillId="0" borderId="7" xfId="1" applyNumberFormat="1" applyFont="1" applyBorder="1" applyProtection="1">
      <protection locked="0"/>
    </xf>
    <xf numFmtId="0" fontId="6" fillId="0" borderId="7" xfId="0" applyFont="1" applyBorder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wrapText="1"/>
    </xf>
    <xf numFmtId="166" fontId="11" fillId="0" borderId="5" xfId="0" applyNumberFormat="1" applyFont="1" applyBorder="1" applyAlignment="1" applyProtection="1">
      <alignment horizontal="left" wrapText="1"/>
      <protection locked="0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2" fontId="0" fillId="0" borderId="0" xfId="0" applyNumberFormat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166" fontId="11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vertical="center" wrapText="1"/>
      <protection locked="0"/>
    </xf>
    <xf numFmtId="0" fontId="25" fillId="0" borderId="0" xfId="0" applyFont="1" applyAlignment="1">
      <alignment vertical="center"/>
    </xf>
    <xf numFmtId="0" fontId="0" fillId="0" borderId="0" xfId="0"/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wrapText="1"/>
    </xf>
    <xf numFmtId="0" fontId="31" fillId="0" borderId="5" xfId="0" applyFont="1" applyBorder="1" applyAlignment="1" applyProtection="1">
      <alignment horizontal="left" vertical="center" wrapText="1"/>
      <protection locked="0"/>
    </xf>
    <xf numFmtId="166" fontId="31" fillId="0" borderId="5" xfId="0" applyNumberFormat="1" applyFont="1" applyBorder="1" applyAlignment="1" applyProtection="1">
      <alignment horizontal="left" wrapText="1"/>
      <protection locked="0"/>
    </xf>
    <xf numFmtId="0" fontId="19" fillId="0" borderId="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4" xfId="2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11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66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3"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685BE271-ED56-4EDB-BB6C-A5F772292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A2942A87-CA27-477C-8C5F-78D70277923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314325</xdr:colOff>
      <xdr:row>15</xdr:row>
      <xdr:rowOff>38100</xdr:rowOff>
    </xdr:from>
    <xdr:to>
      <xdr:col>6</xdr:col>
      <xdr:colOff>1409700</xdr:colOff>
      <xdr:row>15</xdr:row>
      <xdr:rowOff>314325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9275E72-CCDB-48E5-96D5-4A8F39679F2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57550"/>
          <a:ext cx="109537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523875</xdr:colOff>
      <xdr:row>14</xdr:row>
      <xdr:rowOff>47625</xdr:rowOff>
    </xdr:from>
    <xdr:to>
      <xdr:col>6</xdr:col>
      <xdr:colOff>1276350</xdr:colOff>
      <xdr:row>15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A1A3E3-352A-4744-989E-FF479B6A4A06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2895600"/>
          <a:ext cx="752475" cy="32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63490" cy="724632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1B11B28E-39ED-4D4C-A452-F28F2D385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490" cy="72463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495BD-1A2C-4F63-B911-51C565CE9ED9}">
  <dimension ref="A1:K49"/>
  <sheetViews>
    <sheetView tabSelected="1" workbookViewId="0">
      <selection activeCell="G15" sqref="G15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72"/>
      <c r="B1" s="73"/>
      <c r="C1" s="74" t="s">
        <v>73</v>
      </c>
      <c r="D1" s="75"/>
      <c r="E1" s="75"/>
      <c r="F1" s="76"/>
      <c r="G1" s="27" t="s">
        <v>38</v>
      </c>
      <c r="H1" s="28" t="s">
        <v>71</v>
      </c>
    </row>
    <row r="2" spans="1:11" ht="20.25" customHeight="1" x14ac:dyDescent="0.25">
      <c r="A2" s="72"/>
      <c r="B2" s="73"/>
      <c r="C2" s="77"/>
      <c r="D2" s="78"/>
      <c r="E2" s="78"/>
      <c r="F2" s="79"/>
      <c r="G2" s="27" t="s">
        <v>39</v>
      </c>
      <c r="H2" s="28">
        <v>1</v>
      </c>
    </row>
    <row r="3" spans="1:11" ht="23.25" customHeight="1" x14ac:dyDescent="0.25">
      <c r="A3" s="72"/>
      <c r="B3" s="73"/>
      <c r="C3" s="70" t="s">
        <v>40</v>
      </c>
      <c r="D3" s="80"/>
      <c r="E3" s="80"/>
      <c r="F3" s="71"/>
      <c r="G3" s="29" t="s">
        <v>41</v>
      </c>
      <c r="H3" s="30">
        <f>H17</f>
        <v>43490</v>
      </c>
    </row>
    <row r="4" spans="1:11" x14ac:dyDescent="0.25">
      <c r="A4" s="31"/>
      <c r="B4" s="31"/>
      <c r="C4" s="31"/>
      <c r="D4" s="31"/>
      <c r="E4" s="31"/>
      <c r="F4" s="31"/>
      <c r="G4" s="31"/>
      <c r="H4" s="31"/>
    </row>
    <row r="5" spans="1:11" x14ac:dyDescent="0.25">
      <c r="A5" s="31"/>
      <c r="B5" s="31"/>
      <c r="C5" s="31"/>
      <c r="D5" s="31"/>
      <c r="E5" s="31"/>
      <c r="F5" s="31"/>
      <c r="G5" s="31"/>
      <c r="H5" s="31"/>
    </row>
    <row r="6" spans="1:11" x14ac:dyDescent="0.25">
      <c r="A6" s="31"/>
      <c r="B6" s="31"/>
      <c r="C6" s="31"/>
      <c r="D6" s="31"/>
      <c r="E6" s="31"/>
      <c r="F6" s="31"/>
      <c r="G6" s="31"/>
      <c r="H6" s="31"/>
    </row>
    <row r="7" spans="1:11" x14ac:dyDescent="0.25">
      <c r="A7" s="31"/>
      <c r="B7" s="31"/>
      <c r="C7" s="31"/>
      <c r="D7" s="31"/>
      <c r="E7" s="31"/>
      <c r="F7" s="31"/>
      <c r="G7" s="31"/>
      <c r="H7" s="31"/>
    </row>
    <row r="8" spans="1:11" ht="20.25" x14ac:dyDescent="0.25">
      <c r="A8" s="81" t="s">
        <v>42</v>
      </c>
      <c r="B8" s="81"/>
      <c r="C8" s="81"/>
      <c r="D8" s="81"/>
      <c r="E8" s="81"/>
      <c r="F8" s="81"/>
      <c r="G8" s="81"/>
      <c r="H8" s="31"/>
    </row>
    <row r="9" spans="1:11" ht="18" hidden="1" x14ac:dyDescent="0.25">
      <c r="A9" s="32" t="str">
        <f>H1</f>
        <v>SOFT-TC-042</v>
      </c>
      <c r="B9" s="32" t="str">
        <f>C1</f>
        <v>CUADRO DE MANDO PARA EL ENSAYO DE VITAMINA B12</v>
      </c>
      <c r="C9" s="32"/>
      <c r="D9" s="32"/>
      <c r="E9" s="32"/>
      <c r="F9" s="32"/>
      <c r="G9" s="32"/>
      <c r="H9" s="31"/>
    </row>
    <row r="10" spans="1:11" ht="15" customHeight="1" x14ac:dyDescent="0.25">
      <c r="A10" s="82" t="str">
        <f>A9 &amp;" " &amp;B9</f>
        <v>SOFT-TC-042 CUADRO DE MANDO PARA EL ENSAYO DE VITAMINA B12</v>
      </c>
      <c r="B10" s="82"/>
      <c r="C10" s="82"/>
      <c r="D10" s="82"/>
      <c r="E10" s="82"/>
      <c r="F10" s="82"/>
      <c r="G10" s="82"/>
      <c r="H10" s="82"/>
    </row>
    <row r="11" spans="1:11" ht="15" customHeight="1" x14ac:dyDescent="0.25">
      <c r="A11" s="33"/>
      <c r="B11" s="33"/>
      <c r="C11" s="33"/>
      <c r="D11" s="33"/>
      <c r="E11" s="33"/>
      <c r="F11" s="33"/>
      <c r="G11" s="33"/>
      <c r="H11" s="33"/>
    </row>
    <row r="12" spans="1:11" ht="15.75" x14ac:dyDescent="0.25">
      <c r="A12" s="83" t="s">
        <v>43</v>
      </c>
      <c r="B12" s="83"/>
      <c r="C12" s="83"/>
      <c r="D12" s="83"/>
      <c r="E12" s="83"/>
      <c r="F12" s="83"/>
      <c r="G12" s="83"/>
      <c r="H12" s="31"/>
      <c r="K12" s="34"/>
    </row>
    <row r="13" spans="1:11" x14ac:dyDescent="0.25">
      <c r="A13" s="31"/>
      <c r="B13" s="31"/>
      <c r="C13" s="31"/>
      <c r="D13" s="31"/>
      <c r="E13" s="31"/>
      <c r="F13" s="31"/>
      <c r="G13" s="31"/>
      <c r="H13" s="31"/>
    </row>
    <row r="14" spans="1:11" x14ac:dyDescent="0.25">
      <c r="A14" s="31"/>
      <c r="B14" s="35"/>
      <c r="C14" s="70" t="s">
        <v>44</v>
      </c>
      <c r="D14" s="71"/>
      <c r="E14" s="70" t="s">
        <v>45</v>
      </c>
      <c r="F14" s="71"/>
      <c r="G14" s="36" t="s">
        <v>46</v>
      </c>
      <c r="H14" s="36" t="s">
        <v>47</v>
      </c>
    </row>
    <row r="15" spans="1:11" ht="29.25" customHeight="1" x14ac:dyDescent="0.25">
      <c r="A15" s="37"/>
      <c r="B15" s="35" t="s">
        <v>48</v>
      </c>
      <c r="C15" s="61" t="s">
        <v>72</v>
      </c>
      <c r="D15" s="62"/>
      <c r="E15" s="61" t="s">
        <v>49</v>
      </c>
      <c r="F15" s="62"/>
      <c r="G15" s="36"/>
      <c r="H15" s="38">
        <f>H17-7</f>
        <v>43483</v>
      </c>
    </row>
    <row r="16" spans="1:11" ht="28.5" customHeight="1" x14ac:dyDescent="0.25">
      <c r="A16" s="37"/>
      <c r="B16" s="35" t="s">
        <v>50</v>
      </c>
      <c r="C16" s="61" t="s">
        <v>51</v>
      </c>
      <c r="D16" s="62"/>
      <c r="E16" s="61" t="s">
        <v>52</v>
      </c>
      <c r="F16" s="62"/>
      <c r="G16" s="36"/>
      <c r="H16" s="38">
        <f>H17-1</f>
        <v>43489</v>
      </c>
    </row>
    <row r="17" spans="1:8" ht="32.25" customHeight="1" x14ac:dyDescent="0.25">
      <c r="A17" s="37"/>
      <c r="B17" s="35" t="s">
        <v>53</v>
      </c>
      <c r="C17" s="61" t="s">
        <v>54</v>
      </c>
      <c r="D17" s="62"/>
      <c r="E17" s="61" t="s">
        <v>55</v>
      </c>
      <c r="F17" s="62"/>
      <c r="G17" s="36"/>
      <c r="H17" s="38">
        <v>43490</v>
      </c>
    </row>
    <row r="18" spans="1:8" x14ac:dyDescent="0.25">
      <c r="B18" s="63" t="s">
        <v>56</v>
      </c>
      <c r="C18" s="64"/>
      <c r="D18" s="65"/>
      <c r="E18" s="66" t="s">
        <v>57</v>
      </c>
      <c r="F18" s="67"/>
      <c r="G18" s="67"/>
      <c r="H18" s="68"/>
    </row>
    <row r="19" spans="1:8" x14ac:dyDescent="0.25">
      <c r="H19" s="39"/>
    </row>
    <row r="20" spans="1:8" x14ac:dyDescent="0.25">
      <c r="A20" s="39"/>
      <c r="B20" s="39"/>
      <c r="C20" s="39"/>
      <c r="D20" s="39"/>
      <c r="E20" s="39"/>
      <c r="F20" s="39"/>
      <c r="G20" s="39"/>
      <c r="H20" s="39"/>
    </row>
    <row r="21" spans="1:8" x14ac:dyDescent="0.25">
      <c r="A21" s="39"/>
      <c r="B21" s="39"/>
      <c r="C21" s="39"/>
      <c r="D21" s="39"/>
      <c r="E21" s="39"/>
      <c r="F21" s="39"/>
      <c r="G21" s="39"/>
      <c r="H21" s="39"/>
    </row>
    <row r="22" spans="1:8" ht="15.75" x14ac:dyDescent="0.25">
      <c r="A22" s="69" t="s">
        <v>58</v>
      </c>
      <c r="B22" s="69"/>
      <c r="C22" s="69"/>
      <c r="D22" s="69"/>
      <c r="E22" s="69"/>
      <c r="F22" s="69"/>
      <c r="G22" s="69"/>
      <c r="H22" s="69"/>
    </row>
    <row r="23" spans="1:8" x14ac:dyDescent="0.25">
      <c r="A23" s="39"/>
      <c r="B23" s="39"/>
      <c r="C23" s="39"/>
      <c r="D23" s="39"/>
      <c r="E23" s="39"/>
      <c r="F23" s="39"/>
      <c r="G23" s="39"/>
      <c r="H23" s="39"/>
    </row>
    <row r="24" spans="1:8" x14ac:dyDescent="0.25">
      <c r="B24" s="55" t="s">
        <v>59</v>
      </c>
      <c r="C24" s="55" t="s">
        <v>60</v>
      </c>
      <c r="D24" s="55" t="s">
        <v>61</v>
      </c>
      <c r="E24" s="55" t="s">
        <v>62</v>
      </c>
      <c r="F24" s="55" t="s">
        <v>63</v>
      </c>
      <c r="G24" s="55" t="s">
        <v>64</v>
      </c>
      <c r="H24" s="55" t="s">
        <v>65</v>
      </c>
    </row>
    <row r="25" spans="1:8" ht="23.25" customHeight="1" x14ac:dyDescent="0.25">
      <c r="B25" s="56"/>
      <c r="C25" s="56"/>
      <c r="D25" s="56"/>
      <c r="E25" s="56"/>
      <c r="F25" s="56"/>
      <c r="G25" s="56"/>
      <c r="H25" s="56"/>
    </row>
    <row r="26" spans="1:8" ht="36" x14ac:dyDescent="0.25">
      <c r="B26" s="40" t="s">
        <v>6</v>
      </c>
      <c r="C26" s="41">
        <f>H17</f>
        <v>43490</v>
      </c>
      <c r="D26" s="40">
        <v>1</v>
      </c>
      <c r="E26" s="40" t="s">
        <v>66</v>
      </c>
      <c r="F26" s="40" t="s">
        <v>74</v>
      </c>
      <c r="G26" s="40" t="s">
        <v>67</v>
      </c>
      <c r="H26" s="40" t="s">
        <v>67</v>
      </c>
    </row>
    <row r="27" spans="1:8" x14ac:dyDescent="0.25">
      <c r="B27" s="42"/>
      <c r="C27" s="43"/>
      <c r="D27" s="42"/>
      <c r="E27" s="44"/>
      <c r="F27" s="42"/>
      <c r="G27" s="45"/>
      <c r="H27" s="46"/>
    </row>
    <row r="28" spans="1:8" x14ac:dyDescent="0.25">
      <c r="B28" s="47"/>
      <c r="C28" s="47"/>
      <c r="D28" s="47"/>
      <c r="E28" s="48"/>
      <c r="F28" s="47"/>
      <c r="G28" s="47"/>
      <c r="H28" s="47"/>
    </row>
    <row r="29" spans="1:8" x14ac:dyDescent="0.25">
      <c r="B29" s="42"/>
      <c r="C29" s="42"/>
      <c r="D29" s="42"/>
      <c r="E29" s="44"/>
      <c r="F29" s="42"/>
      <c r="G29" s="42"/>
      <c r="H29" s="42"/>
    </row>
    <row r="30" spans="1:8" x14ac:dyDescent="0.25">
      <c r="B30" s="42"/>
      <c r="C30" s="42"/>
      <c r="D30" s="42"/>
      <c r="E30" s="44"/>
      <c r="F30" s="42"/>
      <c r="G30" s="42"/>
      <c r="H30" s="42"/>
    </row>
    <row r="31" spans="1:8" x14ac:dyDescent="0.25">
      <c r="B31" s="42"/>
      <c r="C31" s="42"/>
      <c r="D31" s="42"/>
      <c r="E31" s="44"/>
      <c r="F31" s="42"/>
      <c r="G31" s="42"/>
      <c r="H31" s="42"/>
    </row>
    <row r="32" spans="1:8" x14ac:dyDescent="0.25">
      <c r="B32" s="42"/>
      <c r="C32" s="42"/>
      <c r="D32" s="42"/>
      <c r="E32" s="44"/>
      <c r="F32" s="42"/>
      <c r="G32" s="42"/>
      <c r="H32" s="42"/>
    </row>
    <row r="33" spans="1:8" x14ac:dyDescent="0.25">
      <c r="B33" s="42"/>
      <c r="C33" s="42"/>
      <c r="D33" s="42"/>
      <c r="E33" s="44"/>
      <c r="F33" s="42"/>
      <c r="G33" s="42"/>
      <c r="H33" s="42"/>
    </row>
    <row r="34" spans="1:8" x14ac:dyDescent="0.25">
      <c r="B34" s="42"/>
      <c r="C34" s="42"/>
      <c r="D34" s="42"/>
      <c r="E34" s="44"/>
      <c r="F34" s="42"/>
      <c r="G34" s="42"/>
      <c r="H34" s="42"/>
    </row>
    <row r="35" spans="1:8" x14ac:dyDescent="0.25">
      <c r="B35" s="42"/>
      <c r="C35" s="42"/>
      <c r="D35" s="42"/>
      <c r="E35" s="44"/>
      <c r="F35" s="42"/>
      <c r="G35" s="42"/>
      <c r="H35" s="42"/>
    </row>
    <row r="36" spans="1:8" x14ac:dyDescent="0.25">
      <c r="B36" s="42"/>
      <c r="C36" s="42"/>
      <c r="D36" s="42"/>
      <c r="E36" s="44"/>
      <c r="F36" s="42"/>
      <c r="G36" s="42"/>
      <c r="H36" s="42"/>
    </row>
    <row r="37" spans="1:8" x14ac:dyDescent="0.25">
      <c r="B37" s="42"/>
      <c r="C37" s="42"/>
      <c r="D37" s="42"/>
      <c r="E37" s="44"/>
      <c r="F37" s="42"/>
      <c r="G37" s="42"/>
      <c r="H37" s="42"/>
    </row>
    <row r="38" spans="1:8" x14ac:dyDescent="0.25">
      <c r="B38" s="42"/>
      <c r="C38" s="42"/>
      <c r="D38" s="42"/>
      <c r="E38" s="44"/>
      <c r="F38" s="42"/>
      <c r="G38" s="42"/>
      <c r="H38" s="42"/>
    </row>
    <row r="39" spans="1:8" x14ac:dyDescent="0.25">
      <c r="A39" s="39"/>
      <c r="B39" s="39"/>
      <c r="C39" s="39"/>
      <c r="D39" s="39"/>
      <c r="E39" s="39"/>
      <c r="F39" s="39"/>
      <c r="G39" s="39"/>
      <c r="H39" s="39"/>
    </row>
    <row r="40" spans="1:8" x14ac:dyDescent="0.25">
      <c r="A40" s="39"/>
      <c r="B40" s="39"/>
      <c r="C40" s="39"/>
      <c r="D40" s="39"/>
      <c r="E40" s="39"/>
      <c r="F40" s="39"/>
      <c r="G40" s="39"/>
      <c r="H40" s="39"/>
    </row>
    <row r="41" spans="1:8" x14ac:dyDescent="0.25">
      <c r="A41" s="39"/>
      <c r="B41" s="39"/>
      <c r="C41" s="39"/>
      <c r="D41" s="39"/>
      <c r="E41" s="39"/>
      <c r="F41" s="39"/>
      <c r="G41" s="39"/>
      <c r="H41" s="39"/>
    </row>
    <row r="42" spans="1:8" x14ac:dyDescent="0.25">
      <c r="A42" s="39"/>
      <c r="B42" s="39"/>
      <c r="C42" s="39"/>
      <c r="D42" s="39"/>
      <c r="E42" s="39"/>
      <c r="F42" s="39"/>
      <c r="G42" s="39"/>
      <c r="H42" s="39"/>
    </row>
    <row r="43" spans="1:8" x14ac:dyDescent="0.25">
      <c r="A43" s="39"/>
      <c r="B43" s="39"/>
      <c r="C43" s="39"/>
      <c r="D43" s="39"/>
      <c r="E43" s="39"/>
      <c r="F43" s="39"/>
      <c r="G43" s="39"/>
      <c r="H43" s="39"/>
    </row>
    <row r="44" spans="1:8" x14ac:dyDescent="0.25">
      <c r="A44" s="39"/>
      <c r="B44" s="39"/>
      <c r="C44" s="39"/>
      <c r="D44" s="39"/>
      <c r="E44" s="39"/>
      <c r="F44" s="39"/>
      <c r="G44" s="39"/>
      <c r="H44" s="39"/>
    </row>
    <row r="45" spans="1:8" x14ac:dyDescent="0.25">
      <c r="A45" s="57" t="s">
        <v>68</v>
      </c>
      <c r="B45" s="57"/>
      <c r="C45" s="57"/>
      <c r="D45" s="57"/>
      <c r="E45" s="57"/>
      <c r="F45" s="58" t="s">
        <v>69</v>
      </c>
      <c r="G45" s="58"/>
      <c r="H45" s="39"/>
    </row>
    <row r="46" spans="1:8" x14ac:dyDescent="0.25">
      <c r="B46" s="49"/>
      <c r="C46" s="49"/>
      <c r="D46" s="49"/>
      <c r="E46" s="49"/>
      <c r="F46" s="49"/>
      <c r="G46" s="49"/>
      <c r="H46" s="49"/>
    </row>
    <row r="47" spans="1:8" x14ac:dyDescent="0.25">
      <c r="B47" s="49"/>
      <c r="C47" s="49"/>
      <c r="D47" s="49"/>
      <c r="E47" s="49"/>
      <c r="F47" s="49"/>
      <c r="G47" s="49"/>
      <c r="H47" s="49"/>
    </row>
    <row r="48" spans="1:8" x14ac:dyDescent="0.25">
      <c r="B48" s="49"/>
      <c r="C48" s="49"/>
      <c r="D48" s="49"/>
      <c r="E48" s="49"/>
      <c r="F48" s="49"/>
      <c r="G48" s="49"/>
      <c r="H48" s="49"/>
    </row>
    <row r="49" spans="2:8" x14ac:dyDescent="0.25">
      <c r="B49" s="59" t="s">
        <v>70</v>
      </c>
      <c r="C49" s="59"/>
      <c r="D49" s="59"/>
      <c r="E49" s="59"/>
      <c r="F49" s="59"/>
      <c r="G49" s="60" t="s">
        <v>69</v>
      </c>
      <c r="H49" s="60"/>
    </row>
  </sheetData>
  <sheetProtection algorithmName="SHA-512" hashValue="RXWcHIeQbruGoBpFM3ctLumEdHsSG69tFici9+en9GcdidZK0gp+6uFfG8Q3eYRulRu5P/KJ5Y77kKgQx3XMWQ==" saltValue="zPkOP6hLbPuC3fWBiImbbA==" spinCount="100000" sheet="1" objects="1" scenarios="1" selectLockedCells="1" selectUnlockedCells="1"/>
  <mergeCells count="28">
    <mergeCell ref="A12:G12"/>
    <mergeCell ref="A1:B3"/>
    <mergeCell ref="C1:F2"/>
    <mergeCell ref="C3:F3"/>
    <mergeCell ref="A8:G8"/>
    <mergeCell ref="A10:H10"/>
    <mergeCell ref="C14:D14"/>
    <mergeCell ref="E14:F14"/>
    <mergeCell ref="C15:D15"/>
    <mergeCell ref="E15:F15"/>
    <mergeCell ref="C16:D16"/>
    <mergeCell ref="E16:F16"/>
    <mergeCell ref="C17:D17"/>
    <mergeCell ref="E17:F17"/>
    <mergeCell ref="B18:D18"/>
    <mergeCell ref="E18:H18"/>
    <mergeCell ref="A22:H22"/>
    <mergeCell ref="G24:G25"/>
    <mergeCell ref="H24:H25"/>
    <mergeCell ref="A45:E45"/>
    <mergeCell ref="F45:G45"/>
    <mergeCell ref="B49:F49"/>
    <mergeCell ref="G49:H49"/>
    <mergeCell ref="B24:B25"/>
    <mergeCell ref="C24:C25"/>
    <mergeCell ref="D24:D25"/>
    <mergeCell ref="E24:E25"/>
    <mergeCell ref="F24:F25"/>
  </mergeCells>
  <hyperlinks>
    <hyperlink ref="E18" r:id="rId1" xr:uid="{7A03E8A4-BC95-4B5F-85D7-28D67F0BE8F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opLeftCell="A7" workbookViewId="0">
      <selection activeCell="O8" sqref="O8"/>
    </sheetView>
  </sheetViews>
  <sheetFormatPr baseColWidth="10" defaultRowHeight="15" x14ac:dyDescent="0.25"/>
  <cols>
    <col min="1" max="1" width="20.42578125" customWidth="1"/>
    <col min="2" max="2" width="19.42578125" customWidth="1"/>
    <col min="3" max="3" width="27.7109375" customWidth="1"/>
    <col min="5" max="5" width="16.7109375" customWidth="1"/>
    <col min="6" max="6" width="13" customWidth="1"/>
    <col min="7" max="7" width="26.5703125" customWidth="1"/>
    <col min="15" max="15" width="31.85546875" bestFit="1" customWidth="1"/>
    <col min="16" max="16" width="23.85546875" customWidth="1"/>
    <col min="17" max="17" width="25.140625" customWidth="1"/>
  </cols>
  <sheetData>
    <row r="1" spans="1:17" ht="33" customHeight="1" x14ac:dyDescent="0.25">
      <c r="A1" s="84"/>
      <c r="B1" s="85"/>
      <c r="C1" s="86" t="str">
        <f>control!C1</f>
        <v>CUADRO DE MANDO PARA EL ENSAYO DE VITAMINA B12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  <c r="O1" s="51" t="s">
        <v>38</v>
      </c>
      <c r="P1" s="53" t="str">
        <f>control!H1</f>
        <v>SOFT-TC-042</v>
      </c>
      <c r="Q1" s="50"/>
    </row>
    <row r="2" spans="1:17" ht="33" customHeight="1" x14ac:dyDescent="0.25">
      <c r="A2" s="84"/>
      <c r="B2" s="85"/>
      <c r="C2" s="86"/>
      <c r="D2" s="87"/>
      <c r="E2" s="87"/>
      <c r="F2" s="87"/>
      <c r="G2" s="87"/>
      <c r="H2" s="87"/>
      <c r="I2" s="87"/>
      <c r="J2" s="87"/>
      <c r="K2" s="87"/>
      <c r="L2" s="87"/>
      <c r="M2" s="87"/>
      <c r="N2" s="88"/>
      <c r="O2" s="51" t="s">
        <v>39</v>
      </c>
      <c r="P2" s="53">
        <f>control!H2</f>
        <v>1</v>
      </c>
      <c r="Q2" s="50"/>
    </row>
    <row r="3" spans="1:17" ht="33" customHeight="1" x14ac:dyDescent="0.35">
      <c r="A3" s="84"/>
      <c r="B3" s="85"/>
      <c r="C3" s="89" t="s">
        <v>40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1"/>
      <c r="O3" s="52" t="s">
        <v>41</v>
      </c>
      <c r="P3" s="54">
        <f>control!H3</f>
        <v>43490</v>
      </c>
      <c r="Q3" s="50"/>
    </row>
    <row r="7" spans="1:17" ht="20.25" x14ac:dyDescent="0.3">
      <c r="A7" s="92" t="s">
        <v>35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3"/>
    </row>
    <row r="8" spans="1:17" x14ac:dyDescent="0.25">
      <c r="A8" s="26" t="s">
        <v>0</v>
      </c>
      <c r="B8" s="1" t="s">
        <v>36</v>
      </c>
      <c r="C8" s="26" t="s">
        <v>1</v>
      </c>
      <c r="D8" s="1" t="s">
        <v>2</v>
      </c>
      <c r="E8" s="99" t="s">
        <v>3</v>
      </c>
      <c r="F8" s="100"/>
      <c r="G8" s="2"/>
      <c r="H8" s="3" t="s">
        <v>4</v>
      </c>
      <c r="I8" s="4"/>
      <c r="J8" s="26"/>
      <c r="K8" s="26" t="s">
        <v>5</v>
      </c>
      <c r="L8" s="5"/>
      <c r="M8" s="99" t="s">
        <v>3</v>
      </c>
      <c r="N8" s="100"/>
      <c r="O8" s="6"/>
      <c r="P8" s="50"/>
      <c r="Q8" s="50"/>
    </row>
    <row r="9" spans="1:17" x14ac:dyDescent="0.25">
      <c r="A9" s="7"/>
      <c r="B9" s="94" t="s">
        <v>7</v>
      </c>
      <c r="C9" s="95"/>
      <c r="D9" s="8">
        <v>163</v>
      </c>
      <c r="E9" s="99" t="s">
        <v>3</v>
      </c>
      <c r="F9" s="100"/>
      <c r="G9" s="9"/>
      <c r="H9" s="3" t="s">
        <v>4</v>
      </c>
      <c r="I9" s="10"/>
      <c r="J9" s="7"/>
      <c r="K9" s="7"/>
      <c r="L9" s="11"/>
      <c r="M9" s="7"/>
      <c r="N9" s="7"/>
      <c r="O9" s="12"/>
      <c r="P9" s="50"/>
      <c r="Q9" s="50"/>
    </row>
    <row r="10" spans="1:17" ht="15.75" thickBot="1" x14ac:dyDescent="0.3">
      <c r="A10" s="13" t="s">
        <v>8</v>
      </c>
      <c r="B10" s="14" t="s">
        <v>9</v>
      </c>
      <c r="C10" s="15" t="s">
        <v>10</v>
      </c>
      <c r="D10" s="16" t="s">
        <v>11</v>
      </c>
      <c r="E10" s="15" t="s">
        <v>12</v>
      </c>
      <c r="F10" s="16" t="s">
        <v>13</v>
      </c>
      <c r="G10" s="15" t="s">
        <v>14</v>
      </c>
      <c r="H10" s="17"/>
      <c r="I10" s="15" t="s">
        <v>15</v>
      </c>
      <c r="J10" s="18"/>
      <c r="K10" s="50"/>
      <c r="L10" s="50"/>
      <c r="M10" s="50"/>
      <c r="N10" s="50"/>
      <c r="O10" s="50"/>
      <c r="P10" s="50"/>
      <c r="Q10" s="50"/>
    </row>
    <row r="11" spans="1:17" ht="15.75" thickBot="1" x14ac:dyDescent="0.3">
      <c r="A11" s="96" t="s">
        <v>16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19"/>
      <c r="P11" s="50"/>
      <c r="Q11" s="50"/>
    </row>
    <row r="12" spans="1:17" x14ac:dyDescent="0.25">
      <c r="A12" s="101" t="s">
        <v>17</v>
      </c>
      <c r="B12" s="102"/>
      <c r="C12" s="102"/>
      <c r="D12" s="102"/>
      <c r="E12" s="102"/>
      <c r="F12" s="102"/>
      <c r="G12" s="103"/>
      <c r="H12" s="101" t="s">
        <v>18</v>
      </c>
      <c r="I12" s="102"/>
      <c r="J12" s="102"/>
      <c r="K12" s="102"/>
      <c r="L12" s="102"/>
      <c r="M12" s="102"/>
      <c r="N12" s="102"/>
      <c r="O12" s="103"/>
      <c r="P12" s="50"/>
      <c r="Q12" s="50"/>
    </row>
    <row r="13" spans="1:17" ht="63.75" x14ac:dyDescent="0.25">
      <c r="A13" s="25" t="s">
        <v>19</v>
      </c>
      <c r="B13" s="25" t="s">
        <v>20</v>
      </c>
      <c r="C13" s="25" t="s">
        <v>21</v>
      </c>
      <c r="D13" s="25" t="s">
        <v>22</v>
      </c>
      <c r="E13" s="25" t="s">
        <v>23</v>
      </c>
      <c r="F13" s="25" t="s">
        <v>24</v>
      </c>
      <c r="G13" s="25" t="s">
        <v>25</v>
      </c>
      <c r="H13" s="25" t="s">
        <v>26</v>
      </c>
      <c r="I13" s="25" t="s">
        <v>27</v>
      </c>
      <c r="J13" s="25" t="s">
        <v>28</v>
      </c>
      <c r="K13" s="25" t="s">
        <v>29</v>
      </c>
      <c r="L13" s="25" t="s">
        <v>30</v>
      </c>
      <c r="M13" s="23" t="s">
        <v>31</v>
      </c>
      <c r="N13" s="24" t="s">
        <v>32</v>
      </c>
      <c r="O13" s="24" t="s">
        <v>33</v>
      </c>
      <c r="P13" s="24" t="s">
        <v>34</v>
      </c>
      <c r="Q13" s="24" t="s">
        <v>37</v>
      </c>
    </row>
    <row r="14" spans="1:17" ht="15" customHeight="1" x14ac:dyDescent="0.25">
      <c r="A14" s="104"/>
      <c r="B14" s="105"/>
      <c r="C14" s="106"/>
      <c r="D14" s="106"/>
      <c r="E14" s="106"/>
      <c r="F14" s="107"/>
      <c r="G14" s="105"/>
      <c r="H14" s="105"/>
      <c r="I14" s="105"/>
      <c r="J14" s="105"/>
      <c r="K14" s="20">
        <f>+H14*J14/1000</f>
        <v>0</v>
      </c>
      <c r="L14" s="21" t="e">
        <f>+K14*(I14/G14)*100</f>
        <v>#DIV/0!</v>
      </c>
      <c r="M14" s="109"/>
      <c r="N14" s="109"/>
      <c r="O14" s="109"/>
      <c r="P14" s="110"/>
      <c r="Q14" s="110"/>
    </row>
    <row r="15" spans="1:17" ht="15" customHeight="1" x14ac:dyDescent="0.25">
      <c r="A15" s="104"/>
      <c r="B15" s="105"/>
      <c r="C15" s="106"/>
      <c r="D15" s="106"/>
      <c r="E15" s="106"/>
      <c r="F15" s="107"/>
      <c r="G15" s="105"/>
      <c r="H15" s="105"/>
      <c r="I15" s="105"/>
      <c r="J15" s="105"/>
      <c r="K15" s="20">
        <f>+H15*J15/1000</f>
        <v>0</v>
      </c>
      <c r="L15" s="22" t="e">
        <f>+K15*(I15/G15)*100</f>
        <v>#DIV/0!</v>
      </c>
      <c r="M15" s="109"/>
      <c r="N15" s="109"/>
      <c r="O15" s="109"/>
      <c r="P15" s="111"/>
      <c r="Q15" s="110"/>
    </row>
    <row r="16" spans="1:17" ht="15" customHeight="1" x14ac:dyDescent="0.25">
      <c r="A16" s="104"/>
      <c r="B16" s="105"/>
      <c r="C16" s="106"/>
      <c r="D16" s="106"/>
      <c r="E16" s="106"/>
      <c r="F16" s="108"/>
      <c r="G16" s="105"/>
      <c r="H16" s="105"/>
      <c r="I16" s="105"/>
      <c r="J16" s="105"/>
      <c r="K16" s="20">
        <f>+H16*J16/1000</f>
        <v>0</v>
      </c>
      <c r="L16" s="22" t="e">
        <f>+K16*(I16/G16)*100</f>
        <v>#DIV/0!</v>
      </c>
      <c r="M16" s="109"/>
      <c r="N16" s="109"/>
      <c r="O16" s="109"/>
      <c r="P16" s="111"/>
      <c r="Q16" s="110"/>
    </row>
    <row r="17" spans="1:17" ht="15" customHeight="1" x14ac:dyDescent="0.25">
      <c r="A17" s="104"/>
      <c r="B17" s="105"/>
      <c r="C17" s="106"/>
      <c r="D17" s="106"/>
      <c r="E17" s="106"/>
      <c r="F17" s="108"/>
      <c r="G17" s="105"/>
      <c r="H17" s="105"/>
      <c r="I17" s="105"/>
      <c r="J17" s="105"/>
      <c r="K17" s="20">
        <f t="shared" ref="K17:K28" si="0">+H17*J17/1000</f>
        <v>0</v>
      </c>
      <c r="L17" s="22" t="e">
        <f t="shared" ref="L17:L28" si="1">+K17*(I17/G17)*100</f>
        <v>#DIV/0!</v>
      </c>
      <c r="M17" s="109"/>
      <c r="N17" s="109"/>
      <c r="O17" s="109"/>
      <c r="P17" s="109"/>
      <c r="Q17" s="110"/>
    </row>
    <row r="18" spans="1:17" x14ac:dyDescent="0.25">
      <c r="A18" s="104"/>
      <c r="B18" s="105"/>
      <c r="C18" s="106"/>
      <c r="D18" s="106"/>
      <c r="E18" s="106"/>
      <c r="F18" s="107"/>
      <c r="G18" s="105"/>
      <c r="H18" s="105"/>
      <c r="I18" s="105"/>
      <c r="J18" s="105"/>
      <c r="K18" s="20">
        <f t="shared" si="0"/>
        <v>0</v>
      </c>
      <c r="L18" s="22" t="e">
        <f t="shared" si="1"/>
        <v>#DIV/0!</v>
      </c>
      <c r="M18" s="109"/>
      <c r="N18" s="109"/>
      <c r="O18" s="109"/>
      <c r="P18" s="110"/>
      <c r="Q18" s="110"/>
    </row>
    <row r="19" spans="1:17" x14ac:dyDescent="0.25">
      <c r="A19" s="104"/>
      <c r="B19" s="105"/>
      <c r="C19" s="106"/>
      <c r="D19" s="106"/>
      <c r="E19" s="106"/>
      <c r="F19" s="107"/>
      <c r="G19" s="105"/>
      <c r="H19" s="105"/>
      <c r="I19" s="105"/>
      <c r="J19" s="105"/>
      <c r="K19" s="20">
        <f t="shared" si="0"/>
        <v>0</v>
      </c>
      <c r="L19" s="22" t="e">
        <f t="shared" si="1"/>
        <v>#DIV/0!</v>
      </c>
      <c r="M19" s="109"/>
      <c r="N19" s="109"/>
      <c r="O19" s="109"/>
      <c r="P19" s="110"/>
      <c r="Q19" s="110"/>
    </row>
    <row r="20" spans="1:17" x14ac:dyDescent="0.25">
      <c r="A20" s="104"/>
      <c r="B20" s="105"/>
      <c r="C20" s="106"/>
      <c r="D20" s="106"/>
      <c r="E20" s="106"/>
      <c r="F20" s="108"/>
      <c r="G20" s="105"/>
      <c r="H20" s="105"/>
      <c r="I20" s="105"/>
      <c r="J20" s="105"/>
      <c r="K20" s="20">
        <f t="shared" si="0"/>
        <v>0</v>
      </c>
      <c r="L20" s="22" t="e">
        <f t="shared" si="1"/>
        <v>#DIV/0!</v>
      </c>
      <c r="M20" s="109"/>
      <c r="N20" s="109"/>
      <c r="O20" s="109"/>
      <c r="P20" s="109"/>
      <c r="Q20" s="110"/>
    </row>
    <row r="21" spans="1:17" x14ac:dyDescent="0.25">
      <c r="A21" s="104"/>
      <c r="B21" s="105"/>
      <c r="C21" s="105"/>
      <c r="D21" s="106"/>
      <c r="E21" s="106"/>
      <c r="F21" s="108"/>
      <c r="G21" s="105"/>
      <c r="H21" s="105"/>
      <c r="I21" s="105"/>
      <c r="J21" s="105"/>
      <c r="K21" s="20">
        <f t="shared" si="0"/>
        <v>0</v>
      </c>
      <c r="L21" s="22" t="e">
        <f t="shared" si="1"/>
        <v>#DIV/0!</v>
      </c>
      <c r="M21" s="109"/>
      <c r="N21" s="109"/>
      <c r="O21" s="109"/>
      <c r="P21" s="110"/>
      <c r="Q21" s="110"/>
    </row>
    <row r="22" spans="1:17" x14ac:dyDescent="0.25">
      <c r="A22" s="104"/>
      <c r="B22" s="105"/>
      <c r="C22" s="105"/>
      <c r="D22" s="106"/>
      <c r="E22" s="106"/>
      <c r="F22" s="108"/>
      <c r="G22" s="105"/>
      <c r="H22" s="105"/>
      <c r="I22" s="105"/>
      <c r="J22" s="105"/>
      <c r="K22" s="20">
        <f t="shared" si="0"/>
        <v>0</v>
      </c>
      <c r="L22" s="22" t="e">
        <f t="shared" si="1"/>
        <v>#DIV/0!</v>
      </c>
      <c r="M22" s="109"/>
      <c r="N22" s="109"/>
      <c r="O22" s="109"/>
      <c r="P22" s="109"/>
      <c r="Q22" s="110"/>
    </row>
    <row r="23" spans="1:17" x14ac:dyDescent="0.25">
      <c r="A23" s="104"/>
      <c r="B23" s="105"/>
      <c r="C23" s="106"/>
      <c r="D23" s="106"/>
      <c r="E23" s="106"/>
      <c r="F23" s="108"/>
      <c r="G23" s="105"/>
      <c r="H23" s="105"/>
      <c r="I23" s="105"/>
      <c r="J23" s="105"/>
      <c r="K23" s="20">
        <f t="shared" si="0"/>
        <v>0</v>
      </c>
      <c r="L23" s="22" t="e">
        <f t="shared" si="1"/>
        <v>#DIV/0!</v>
      </c>
      <c r="M23" s="109"/>
      <c r="N23" s="109"/>
      <c r="O23" s="109"/>
      <c r="P23" s="109"/>
      <c r="Q23" s="110"/>
    </row>
    <row r="24" spans="1:17" x14ac:dyDescent="0.25">
      <c r="A24" s="104"/>
      <c r="B24" s="105"/>
      <c r="C24" s="106"/>
      <c r="D24" s="106"/>
      <c r="E24" s="106"/>
      <c r="F24" s="108"/>
      <c r="G24" s="105"/>
      <c r="H24" s="105"/>
      <c r="I24" s="105"/>
      <c r="J24" s="105"/>
      <c r="K24" s="20">
        <f t="shared" si="0"/>
        <v>0</v>
      </c>
      <c r="L24" s="22" t="e">
        <f t="shared" si="1"/>
        <v>#DIV/0!</v>
      </c>
      <c r="M24" s="109"/>
      <c r="N24" s="109"/>
      <c r="O24" s="109"/>
      <c r="P24" s="109"/>
      <c r="Q24" s="110"/>
    </row>
    <row r="25" spans="1:17" x14ac:dyDescent="0.25">
      <c r="A25" s="104"/>
      <c r="B25" s="105"/>
      <c r="C25" s="106"/>
      <c r="D25" s="106"/>
      <c r="E25" s="106"/>
      <c r="F25" s="108"/>
      <c r="G25" s="105"/>
      <c r="H25" s="105"/>
      <c r="I25" s="105"/>
      <c r="J25" s="105"/>
      <c r="K25" s="20">
        <f t="shared" si="0"/>
        <v>0</v>
      </c>
      <c r="L25" s="22" t="e">
        <f t="shared" si="1"/>
        <v>#DIV/0!</v>
      </c>
      <c r="M25" s="109"/>
      <c r="N25" s="109"/>
      <c r="O25" s="109"/>
      <c r="P25" s="109"/>
      <c r="Q25" s="110"/>
    </row>
    <row r="26" spans="1:17" x14ac:dyDescent="0.25">
      <c r="A26" s="104"/>
      <c r="B26" s="105"/>
      <c r="C26" s="106"/>
      <c r="D26" s="106"/>
      <c r="E26" s="106"/>
      <c r="F26" s="107"/>
      <c r="G26" s="105"/>
      <c r="H26" s="105"/>
      <c r="I26" s="105"/>
      <c r="J26" s="105"/>
      <c r="K26" s="20">
        <f t="shared" si="0"/>
        <v>0</v>
      </c>
      <c r="L26" s="22" t="e">
        <f t="shared" si="1"/>
        <v>#DIV/0!</v>
      </c>
      <c r="M26" s="109"/>
      <c r="N26" s="109"/>
      <c r="O26" s="109"/>
      <c r="P26" s="109"/>
      <c r="Q26" s="110"/>
    </row>
    <row r="27" spans="1:17" x14ac:dyDescent="0.25">
      <c r="A27" s="104"/>
      <c r="B27" s="105"/>
      <c r="C27" s="106"/>
      <c r="D27" s="105"/>
      <c r="E27" s="106"/>
      <c r="F27" s="107"/>
      <c r="G27" s="105"/>
      <c r="H27" s="105"/>
      <c r="I27" s="105"/>
      <c r="J27" s="105"/>
      <c r="K27" s="20">
        <f t="shared" si="0"/>
        <v>0</v>
      </c>
      <c r="L27" s="22" t="e">
        <f t="shared" si="1"/>
        <v>#DIV/0!</v>
      </c>
      <c r="M27" s="109"/>
      <c r="N27" s="109"/>
      <c r="O27" s="109"/>
      <c r="P27" s="109"/>
      <c r="Q27" s="110"/>
    </row>
    <row r="28" spans="1:17" x14ac:dyDescent="0.25">
      <c r="A28" s="104"/>
      <c r="B28" s="105"/>
      <c r="C28" s="106"/>
      <c r="D28" s="106"/>
      <c r="E28" s="106"/>
      <c r="F28" s="108"/>
      <c r="G28" s="105"/>
      <c r="H28" s="105"/>
      <c r="I28" s="105"/>
      <c r="J28" s="105"/>
      <c r="K28" s="20">
        <f t="shared" si="0"/>
        <v>0</v>
      </c>
      <c r="L28" s="22" t="e">
        <f t="shared" si="1"/>
        <v>#DIV/0!</v>
      </c>
      <c r="M28" s="109"/>
      <c r="N28" s="109"/>
      <c r="O28" s="109"/>
      <c r="P28" s="109"/>
      <c r="Q28" s="110"/>
    </row>
  </sheetData>
  <sheetProtection algorithmName="SHA-512" hashValue="F1iuxapOE3mIZpOCEAAlhOqjpuusAezYplL4PBq/2HQckdBwWQKEDqvsY1/XxaKTIgKZiFyEVgICdlRjjSnTPg==" saltValue="9dFchDHGG1Jr1LE8Ho0UrQ==" spinCount="100000" sheet="1" objects="1" scenarios="1"/>
  <mergeCells count="12">
    <mergeCell ref="A1:B3"/>
    <mergeCell ref="C1:N2"/>
    <mergeCell ref="C3:N3"/>
    <mergeCell ref="P15:P16"/>
    <mergeCell ref="A12:G12"/>
    <mergeCell ref="H12:O12"/>
    <mergeCell ref="A7:P7"/>
    <mergeCell ref="E8:F8"/>
    <mergeCell ref="M8:N8"/>
    <mergeCell ref="B9:C9"/>
    <mergeCell ref="E9:F9"/>
    <mergeCell ref="A11:N11"/>
  </mergeCells>
  <conditionalFormatting sqref="I8:I9 D8:D9 G8:G9 B8:B10 O8">
    <cfRule type="containsBlanks" dxfId="2" priority="3">
      <formula>LEN(TRIM(B8))=0</formula>
    </cfRule>
  </conditionalFormatting>
  <conditionalFormatting sqref="D10">
    <cfRule type="containsBlanks" dxfId="1" priority="2">
      <formula>LEN(TRIM(D10))=0</formula>
    </cfRule>
  </conditionalFormatting>
  <conditionalFormatting sqref="F10">
    <cfRule type="containsBlanks" dxfId="0" priority="1">
      <formula>LEN(TRIM(F10))=0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</vt:lpstr>
      <vt:lpstr>SOFT-TC-042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AOXLAB</dc:creator>
  <cp:lastModifiedBy>Calidad</cp:lastModifiedBy>
  <dcterms:created xsi:type="dcterms:W3CDTF">2019-01-25T14:21:40Z</dcterms:created>
  <dcterms:modified xsi:type="dcterms:W3CDTF">2019-09-21T13:54:43Z</dcterms:modified>
</cp:coreProperties>
</file>