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/>
  <mc:AlternateContent xmlns:mc="http://schemas.openxmlformats.org/markup-compatibility/2006">
    <mc:Choice Requires="x15">
      <x15ac:absPath xmlns:x15ac="http://schemas.microsoft.com/office/spreadsheetml/2010/11/ac" url="Z:\7. PROCESO\REGISTROS AOXLAB\INDICADORES\Indicadores 2017\"/>
    </mc:Choice>
  </mc:AlternateContent>
  <xr:revisionPtr revIDLastSave="0" documentId="13_ncr:1_{B72C14EB-D2EE-4071-9027-7A1F6F66F548}" xr6:coauthVersionLast="34" xr6:coauthVersionMax="34" xr10:uidLastSave="{00000000-0000-0000-0000-000000000000}"/>
  <bookViews>
    <workbookView xWindow="0" yWindow="0" windowWidth="20490" windowHeight="6930" xr2:uid="{00000000-000D-0000-FFFF-FFFF00000000}"/>
  </bookViews>
  <sheets>
    <sheet name="Control" sheetId="4" r:id="rId1"/>
    <sheet name="Datos" sheetId="8" r:id="rId2"/>
    <sheet name="Agosto" sheetId="6" r:id="rId3"/>
    <sheet name="Septiembre" sheetId="5" r:id="rId4"/>
    <sheet name="Octubre" sheetId="9" r:id="rId5"/>
    <sheet name="Noviembre" sheetId="7" r:id="rId6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9" l="1"/>
  <c r="D4" i="9"/>
  <c r="D5" i="9" s="1"/>
  <c r="D10" i="7"/>
  <c r="D11" i="6"/>
  <c r="C11" i="6"/>
  <c r="D11" i="8" l="1"/>
  <c r="C14" i="8" l="1"/>
  <c r="C15" i="8" s="1"/>
  <c r="B14" i="8"/>
  <c r="D10" i="8"/>
  <c r="D14" i="8" s="1"/>
  <c r="D15" i="8" s="1"/>
  <c r="D11" i="7" l="1"/>
  <c r="C11" i="7"/>
  <c r="C11" i="5"/>
  <c r="D10" i="6"/>
  <c r="D10" i="5"/>
  <c r="D11" i="5" s="1"/>
</calcChain>
</file>

<file path=xl/sharedStrings.xml><?xml version="1.0" encoding="utf-8"?>
<sst xmlns="http://schemas.openxmlformats.org/spreadsheetml/2006/main" count="100" uniqueCount="50">
  <si>
    <t xml:space="preserve">MUESTRA ESTADÍSTICA </t>
  </si>
  <si>
    <t xml:space="preserve">ÍNDICE DE EFICIENCIA </t>
  </si>
  <si>
    <t>Revisión: 1</t>
  </si>
  <si>
    <t>AOXLAB S.A.S</t>
  </si>
  <si>
    <t>DOCUMENTO CONTROLADO</t>
  </si>
  <si>
    <t>Autor de documento original: LOGC750219</t>
  </si>
  <si>
    <r>
      <t xml:space="preserve">Copia controlada No. : </t>
    </r>
    <r>
      <rPr>
        <b/>
        <u/>
        <sz val="12"/>
        <rFont val="Arial"/>
        <family val="2"/>
      </rPr>
      <t>1</t>
    </r>
  </si>
  <si>
    <t>Nombre</t>
  </si>
  <si>
    <t>Puesto o función</t>
  </si>
  <si>
    <t>Firma</t>
  </si>
  <si>
    <t>Fecha</t>
  </si>
  <si>
    <t>Elaboró:</t>
  </si>
  <si>
    <t>Nataly Botero Rivera</t>
  </si>
  <si>
    <t>Líder de Calidad</t>
  </si>
  <si>
    <t>Revisó:</t>
  </si>
  <si>
    <t>Yasmín E. Lopera Pérez</t>
  </si>
  <si>
    <t>Gerente y Director Técnico</t>
  </si>
  <si>
    <t>Aprobó:</t>
  </si>
  <si>
    <t>Localización del documento:</t>
  </si>
  <si>
    <t>Control de cambios</t>
  </si>
  <si>
    <t>Estado</t>
  </si>
  <si>
    <t>Fecha de inicio de vigencia</t>
  </si>
  <si>
    <t>Revisión</t>
  </si>
  <si>
    <t>Descripción del cambio realizado</t>
  </si>
  <si>
    <t>Realizó</t>
  </si>
  <si>
    <t>Revisó</t>
  </si>
  <si>
    <t>Aprobó</t>
  </si>
  <si>
    <t>Vigente</t>
  </si>
  <si>
    <t>Ninguno (versión original).</t>
  </si>
  <si>
    <t>NBR</t>
  </si>
  <si>
    <t>YELP</t>
  </si>
  <si>
    <r>
      <t xml:space="preserve">Documento controlado, prohibida su reproducción parcial o total sin autorización. </t>
    </r>
    <r>
      <rPr>
        <sz val="10"/>
        <color theme="1"/>
        <rFont val="Arial"/>
        <family val="2"/>
      </rPr>
      <t/>
    </r>
  </si>
  <si>
    <t>Página 1 de 2</t>
  </si>
  <si>
    <r>
      <t xml:space="preserve">Documento controlado, prohibida su reproducción parcial o total sin autorización. </t>
    </r>
    <r>
      <rPr>
        <sz val="10"/>
        <color rgb="FF000000"/>
        <rFont val="Arial"/>
        <family val="2"/>
      </rPr>
      <t/>
    </r>
  </si>
  <si>
    <t>Porcentaje de cotizaciones efectivas</t>
  </si>
  <si>
    <r>
      <t xml:space="preserve">Inicio de vigencia: </t>
    </r>
    <r>
      <rPr>
        <b/>
        <sz val="10"/>
        <color theme="3"/>
        <rFont val="Arial"/>
        <family val="2"/>
      </rPr>
      <t>2018/01/25</t>
    </r>
  </si>
  <si>
    <t xml:space="preserve">SOFT-GC-007 Porcentaje de cotizaciones efectivas </t>
  </si>
  <si>
    <r>
      <t>Identificación:</t>
    </r>
    <r>
      <rPr>
        <b/>
        <sz val="10"/>
        <color theme="3"/>
        <rFont val="Arial"/>
        <family val="2"/>
      </rPr>
      <t>SOFT-GC-007</t>
    </r>
  </si>
  <si>
    <t xml:space="preserve">MES </t>
  </si>
  <si>
    <t>No efectivas</t>
  </si>
  <si>
    <t>% Porcentaje</t>
  </si>
  <si>
    <t>% porcentaje</t>
  </si>
  <si>
    <t>Total</t>
  </si>
  <si>
    <t>PORCENTAJE DE COTIZACIONES EFECTIVAS TRIMESTRALES</t>
  </si>
  <si>
    <t>PORCENTAJE DE COTIZACIONES EFECTIVAS MENSUAL</t>
  </si>
  <si>
    <t>Agosto</t>
  </si>
  <si>
    <t>Septiembre</t>
  </si>
  <si>
    <t>Noviembre</t>
  </si>
  <si>
    <t>Octubre</t>
  </si>
  <si>
    <t>http://107.190.139.42/~aoxlabsgc/sig/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</si>
</sst>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0.0"/>
  </numFmts>
  <fonts count="23" x14ac:knownFonts="1"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3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0"/>
      <name val="Arial"/>
      <family val="2"/>
    </font>
    <font>
      <b/>
      <sz val="12"/>
      <color rgb="FF000000"/>
      <name val="Arial"/>
      <family val="2"/>
    </font>
    <font>
      <b/>
      <u/>
      <sz val="12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sz val="8"/>
      <color rgb="FF000000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75">
    <xf numFmtId="0" fontId="0" fillId="0" borderId="0" xfId="0"/>
    <xf numFmtId="0" fontId="5" fillId="0" borderId="0" xfId="0" applyFont="1" applyBorder="1" applyAlignment="1" applyProtection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17" fillId="0" borderId="0" xfId="0" applyFont="1" applyFill="1" applyBorder="1" applyAlignment="1" applyProtection="1">
      <alignment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21" fillId="2" borderId="3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0" fontId="21" fillId="2" borderId="18" xfId="0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5" fillId="0" borderId="4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8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19" fillId="2" borderId="12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/>
    </xf>
    <xf numFmtId="0" fontId="19" fillId="2" borderId="15" xfId="0" applyFont="1" applyFill="1" applyBorder="1" applyAlignment="1">
      <alignment horizontal="center" vertical="center"/>
    </xf>
    <xf numFmtId="0" fontId="19" fillId="2" borderId="17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22" fillId="0" borderId="4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16">
    <dxf>
      <font>
        <color theme="0"/>
      </font>
      <border>
        <left/>
        <right/>
        <top/>
        <bottom/>
      </border>
    </dxf>
    <dxf>
      <font>
        <color theme="0"/>
      </font>
      <border>
        <left/>
        <right/>
        <top/>
        <bottom/>
      </border>
    </dxf>
    <dxf>
      <font>
        <color theme="0"/>
      </font>
      <border>
        <left/>
        <right/>
        <top/>
        <bottom/>
      </border>
    </dxf>
    <dxf>
      <font>
        <color theme="0"/>
      </font>
      <border>
        <left/>
        <right/>
        <top/>
        <bottom/>
      </border>
    </dxf>
    <dxf>
      <font>
        <color theme="0"/>
      </font>
      <border>
        <left/>
        <right/>
        <top/>
        <bottom/>
      </border>
    </dxf>
    <dxf>
      <font>
        <color theme="0"/>
      </font>
      <border>
        <left/>
        <right/>
        <top/>
        <bottom/>
      </border>
    </dxf>
    <dxf>
      <font>
        <color theme="0"/>
      </font>
      <border>
        <left/>
        <right/>
        <top/>
        <bottom/>
      </border>
    </dxf>
    <dxf>
      <font>
        <color theme="0"/>
      </font>
      <border>
        <left/>
        <right/>
        <top/>
        <bottom/>
      </border>
    </dxf>
    <dxf>
      <font>
        <color theme="0"/>
      </font>
      <border>
        <left/>
        <right/>
        <top/>
        <bottom/>
      </border>
    </dxf>
    <dxf>
      <font>
        <color theme="0"/>
      </font>
      <border>
        <left/>
        <right/>
        <top/>
        <bottom/>
      </border>
    </dxf>
    <dxf>
      <font>
        <color theme="0"/>
      </font>
      <border>
        <left/>
        <right/>
        <top/>
        <bottom/>
      </border>
    </dxf>
    <dxf>
      <font>
        <color theme="0"/>
      </font>
      <border>
        <left/>
        <right/>
        <top/>
        <bottom/>
      </border>
    </dxf>
    <dxf>
      <font>
        <color theme="0"/>
      </font>
      <border>
        <left/>
        <right/>
        <top/>
        <bottom/>
      </border>
    </dxf>
    <dxf>
      <font>
        <color theme="0"/>
      </font>
      <border>
        <left/>
        <right/>
        <top/>
        <bottom/>
      </border>
    </dxf>
    <dxf>
      <font>
        <color theme="0"/>
      </font>
      <border>
        <left/>
        <right/>
        <top/>
        <bottom/>
      </border>
    </dxf>
    <dxf>
      <font>
        <color theme="0"/>
      </font>
      <border>
        <left/>
        <right/>
        <top/>
        <bottom/>
      </border>
    </dxf>
  </dxfs>
  <tableStyles count="0" defaultTableStyle="TableStyleMedium2" defaultPivotStyle="PivotStyleLight16"/>
  <colors>
    <mruColors>
      <color rgb="FFB3E13F"/>
      <color rgb="FFA5D848"/>
      <color rgb="FF90CB55"/>
      <color rgb="FFB4CF51"/>
      <color rgb="FFB0DA46"/>
      <color rgb="FFB6BC64"/>
      <color rgb="FF9CB070"/>
      <color rgb="FF66FF33"/>
      <color rgb="FF6EFB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Cotizaciones efectivas 2017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1406145532976E-2"/>
          <c:y val="0.18316049382716051"/>
          <c:w val="0.93718770893404801"/>
          <c:h val="0.7625185185185184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76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hade val="76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shade val="76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CC6A-4FEE-9EED-D87973D005F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tint val="77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tint val="77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tint val="77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CC6A-4FEE-9EED-D87973D005FE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9BAA133-DF91-454A-B1CD-8994DA1CA977}" type="VALUE">
                      <a:rPr lang="en-US" b="1"/>
                      <a:pPr>
                        <a:defRPr b="1"/>
                      </a:pPr>
                      <a:t>[VALOR]</a:t>
                    </a:fld>
                    <a:r>
                      <a:rPr lang="en-US" b="1"/>
                      <a:t>% Cotizaciones  efectivas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CC6A-4FEE-9EED-D87973D005F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780A519-A763-4929-BA8C-463F01B3435E}" type="VALUE">
                      <a:rPr lang="en-US" b="1"/>
                      <a:pPr/>
                      <a:t>[VALOR]</a:t>
                    </a:fld>
                    <a:r>
                      <a:rPr lang="en-US" b="1"/>
                      <a:t>% cotizaciones no </a:t>
                    </a:r>
                    <a:r>
                      <a:rPr lang="en-US" b="1" baseline="0"/>
                      <a:t> efectivas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CC6A-4FEE-9EED-D87973D005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Datos!$C$15:$D$15</c:f>
              <c:numCache>
                <c:formatCode>0</c:formatCode>
                <c:ptCount val="2"/>
                <c:pt idx="0">
                  <c:v>41.981132075471699</c:v>
                </c:pt>
                <c:pt idx="1">
                  <c:v>58.018867924528301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6A-4FEE-9EED-D87973D00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Efectividad cotizaciones Agosto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1428246025459847E-2"/>
          <c:y val="0.23631154539417512"/>
          <c:w val="0.81714350794908031"/>
          <c:h val="0.63495388377657613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2FF1-4D0C-9E8F-13A25EFDCD3D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2FF1-4D0C-9E8F-13A25EFDCD3D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41%</a:t>
                    </a:r>
                    <a:r>
                      <a:rPr lang="en-US" baseline="0"/>
                      <a:t>  Efectivas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F1-4D0C-9E8F-13A25EFDCD3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59%</a:t>
                    </a:r>
                    <a:r>
                      <a:rPr lang="en-US" baseline="0"/>
                      <a:t> N</a:t>
                    </a:r>
                    <a:r>
                      <a:rPr lang="en-US"/>
                      <a:t>o efectivas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F1-4D0C-9E8F-13A25EFDCD3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Agosto!$C$10:$D$10</c:f>
              <c:numCache>
                <c:formatCode>General</c:formatCode>
                <c:ptCount val="2"/>
                <c:pt idx="0">
                  <c:v>32</c:v>
                </c:pt>
                <c:pt idx="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F1-4D0C-9E8F-13A25EFDC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Efectividad</a:t>
            </a:r>
            <a:r>
              <a:rPr lang="es-CO" baseline="0"/>
              <a:t> cotizaciones Septiembre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100-46BE-847C-F8B2D8BC6725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A100-46BE-847C-F8B2D8BC6725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36,8% Efectivas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100-46BE-847C-F8B2D8BC672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 63,2%</a:t>
                    </a:r>
                    <a:r>
                      <a:rPr lang="en-US" baseline="0"/>
                      <a:t> No efectivas</a:t>
                    </a:r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100-46BE-847C-F8B2D8BC67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val>
            <c:numRef>
              <c:f>Septiembre!$C$10:$D$10</c:f>
              <c:numCache>
                <c:formatCode>General</c:formatCode>
                <c:ptCount val="2"/>
                <c:pt idx="0">
                  <c:v>14</c:v>
                </c:pt>
                <c:pt idx="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00-46BE-847C-F8B2D8BC6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Efectividad</a:t>
            </a:r>
            <a:r>
              <a:rPr lang="es-CO" baseline="0"/>
              <a:t> cotizaciones Octubre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5555555555555552E-2"/>
          <c:y val="0.17634259259259263"/>
          <c:w val="0.93888888888888888"/>
          <c:h val="0.7773611111111110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97A-4317-A23A-56010ECF640E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97A-4317-A23A-56010ECF640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30,0% Efectivas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7A-4317-A23A-56010ECF640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 70,0%</a:t>
                    </a:r>
                    <a:r>
                      <a:rPr lang="en-US" baseline="0"/>
                      <a:t> No efectivas</a:t>
                    </a:r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7A-4317-A23A-56010ECF64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val>
            <c:numRef>
              <c:f>Septiembre!$C$10:$D$10</c:f>
              <c:numCache>
                <c:formatCode>General</c:formatCode>
                <c:ptCount val="2"/>
                <c:pt idx="0">
                  <c:v>14</c:v>
                </c:pt>
                <c:pt idx="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97A-4317-A23A-56010ECF6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Efectividad</a:t>
            </a:r>
            <a:r>
              <a:rPr lang="es-CO" baseline="0"/>
              <a:t> cotizaciones Noviembre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888888888888889E-2"/>
          <c:y val="0.17171296296296298"/>
          <c:w val="0.93888888888888888"/>
          <c:h val="0.671457786526684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81DF-4EBD-AE67-1DF826A8CCC7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1DF-4EBD-AE67-1DF826A8CCC7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68DED137-B853-484F-8B5F-8DB22C0CC7A3}" type="VALUE">
                      <a:rPr lang="en-US"/>
                      <a:pPr/>
                      <a:t>[VALOR]</a:t>
                    </a:fld>
                    <a:r>
                      <a:rPr lang="en-US"/>
                      <a:t>% Efectivas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81DF-4EBD-AE67-1DF826A8CCC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74850BE-59DF-47C8-955D-C8B0F6C9C10C}" type="VALUE">
                      <a:rPr lang="en-US"/>
                      <a:pPr/>
                      <a:t>[VALOR]</a:t>
                    </a:fld>
                    <a:r>
                      <a:rPr lang="en-US"/>
                      <a:t>% No efectivas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81DF-4EBD-AE67-1DF826A8CC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Noviembre!$C$11:$D$11</c:f>
              <c:numCache>
                <c:formatCode>0.00</c:formatCode>
                <c:ptCount val="2"/>
                <c:pt idx="0">
                  <c:v>33.333333333333336</c:v>
                </c:pt>
                <c:pt idx="1">
                  <c:v>66.666666666666671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DF-4EBD-AE67-1DF826A8CCC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gif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66676</xdr:rowOff>
    </xdr:from>
    <xdr:to>
      <xdr:col>1</xdr:col>
      <xdr:colOff>695882</xdr:colOff>
      <xdr:row>1</xdr:row>
      <xdr:rowOff>200026</xdr:rowOff>
    </xdr:to>
    <xdr:pic>
      <xdr:nvPicPr>
        <xdr:cNvPr id="2" name="Imagen 1" descr="logo aoxlab.gif">
          <a:extLst>
            <a:ext uri="{FF2B5EF4-FFF2-40B4-BE49-F238E27FC236}">
              <a16:creationId xmlns:a16="http://schemas.microsoft.com/office/drawing/2014/main" id="{0E231F46-8A15-41D3-BDB1-596CF47F9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6"/>
          <a:ext cx="1457882" cy="466725"/>
        </a:xfrm>
        <a:prstGeom prst="rect">
          <a:avLst/>
        </a:prstGeom>
      </xdr:spPr>
    </xdr:pic>
    <xdr:clientData/>
  </xdr:twoCellAnchor>
  <xdr:twoCellAnchor editAs="oneCell">
    <xdr:from>
      <xdr:col>6</xdr:col>
      <xdr:colOff>114299</xdr:colOff>
      <xdr:row>15</xdr:row>
      <xdr:rowOff>66675</xdr:rowOff>
    </xdr:from>
    <xdr:to>
      <xdr:col>6</xdr:col>
      <xdr:colOff>1246504</xdr:colOff>
      <xdr:row>15</xdr:row>
      <xdr:rowOff>438150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F1C9EB5-5180-43B0-A1A1-9B7F200D9F7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199" y="3543300"/>
          <a:ext cx="1132205" cy="3714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76200</xdr:colOff>
      <xdr:row>16</xdr:row>
      <xdr:rowOff>66675</xdr:rowOff>
    </xdr:from>
    <xdr:to>
      <xdr:col>6</xdr:col>
      <xdr:colOff>1236980</xdr:colOff>
      <xdr:row>16</xdr:row>
      <xdr:rowOff>522605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E4BE083-6723-4F49-9CF0-1BA1A78727BC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4171950"/>
          <a:ext cx="1160780" cy="4559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104775</xdr:colOff>
      <xdr:row>14</xdr:row>
      <xdr:rowOff>95250</xdr:rowOff>
    </xdr:from>
    <xdr:to>
      <xdr:col>6</xdr:col>
      <xdr:colOff>1409700</xdr:colOff>
      <xdr:row>14</xdr:row>
      <xdr:rowOff>342900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5375496-5AF7-4409-9787-169940F51A71}"/>
            </a:ext>
          </a:extLst>
        </xdr:cNvPr>
        <xdr:cNvPicPr/>
      </xdr:nvPicPr>
      <xdr:blipFill rotWithShape="1">
        <a:blip xmlns:r="http://schemas.openxmlformats.org/officeDocument/2006/relationships" r:embed="rId4"/>
        <a:srcRect l="22573" t="33206" r="54175" b="58945"/>
        <a:stretch/>
      </xdr:blipFill>
      <xdr:spPr bwMode="auto">
        <a:xfrm>
          <a:off x="5400675" y="3286125"/>
          <a:ext cx="1304925" cy="2476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657225</xdr:colOff>
      <xdr:row>7</xdr:row>
      <xdr:rowOff>95250</xdr:rowOff>
    </xdr:from>
    <xdr:to>
      <xdr:col>12</xdr:col>
      <xdr:colOff>533399</xdr:colOff>
      <xdr:row>20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E10B0EF-F13B-496E-AF68-DBF060BC73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752475</xdr:colOff>
      <xdr:row>0</xdr:row>
      <xdr:rowOff>123826</xdr:rowOff>
    </xdr:from>
    <xdr:to>
      <xdr:col>1</xdr:col>
      <xdr:colOff>457757</xdr:colOff>
      <xdr:row>2</xdr:row>
      <xdr:rowOff>38101</xdr:rowOff>
    </xdr:to>
    <xdr:pic>
      <xdr:nvPicPr>
        <xdr:cNvPr id="3" name="Imagen 2" descr="logo aoxlab.gif">
          <a:extLst>
            <a:ext uri="{FF2B5EF4-FFF2-40B4-BE49-F238E27FC236}">
              <a16:creationId xmlns:a16="http://schemas.microsoft.com/office/drawing/2014/main" id="{41F8E0DC-9654-490D-8519-909905307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123826"/>
          <a:ext cx="1457882" cy="4667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223837</xdr:colOff>
      <xdr:row>6</xdr:row>
      <xdr:rowOff>152400</xdr:rowOff>
    </xdr:from>
    <xdr:to>
      <xdr:col>12</xdr:col>
      <xdr:colOff>223837</xdr:colOff>
      <xdr:row>18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DDF225B-029C-4AF4-90AF-A0F28D67E8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447675</xdr:colOff>
      <xdr:row>0</xdr:row>
      <xdr:rowOff>238126</xdr:rowOff>
    </xdr:from>
    <xdr:to>
      <xdr:col>1</xdr:col>
      <xdr:colOff>543482</xdr:colOff>
      <xdr:row>2</xdr:row>
      <xdr:rowOff>1</xdr:rowOff>
    </xdr:to>
    <xdr:pic>
      <xdr:nvPicPr>
        <xdr:cNvPr id="3" name="Imagen 2" descr="logo aoxlab.gif">
          <a:extLst>
            <a:ext uri="{FF2B5EF4-FFF2-40B4-BE49-F238E27FC236}">
              <a16:creationId xmlns:a16="http://schemas.microsoft.com/office/drawing/2014/main" id="{9E579777-65C7-4B4B-9EA8-5D2DD2FA8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238126"/>
          <a:ext cx="1457882" cy="4667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509587</xdr:colOff>
      <xdr:row>10</xdr:row>
      <xdr:rowOff>28575</xdr:rowOff>
    </xdr:from>
    <xdr:to>
      <xdr:col>12</xdr:col>
      <xdr:colOff>509587</xdr:colOff>
      <xdr:row>24</xdr:row>
      <xdr:rowOff>104775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0F1B59E-03A8-4682-B0D4-A2EC59EC08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561975</xdr:colOff>
      <xdr:row>0</xdr:row>
      <xdr:rowOff>123826</xdr:rowOff>
    </xdr:from>
    <xdr:to>
      <xdr:col>1</xdr:col>
      <xdr:colOff>838757</xdr:colOff>
      <xdr:row>2</xdr:row>
      <xdr:rowOff>1</xdr:rowOff>
    </xdr:to>
    <xdr:pic>
      <xdr:nvPicPr>
        <xdr:cNvPr id="4" name="Imagen 3" descr="logo aoxlab.gif">
          <a:extLst>
            <a:ext uri="{FF2B5EF4-FFF2-40B4-BE49-F238E27FC236}">
              <a16:creationId xmlns:a16="http://schemas.microsoft.com/office/drawing/2014/main" id="{FAF1627A-340A-45B6-9ACE-EB4C834D74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123826"/>
          <a:ext cx="1457882" cy="4667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633412</xdr:colOff>
      <xdr:row>4</xdr:row>
      <xdr:rowOff>66675</xdr:rowOff>
    </xdr:from>
    <xdr:to>
      <xdr:col>11</xdr:col>
      <xdr:colOff>633412</xdr:colOff>
      <xdr:row>18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5637CCD-61DF-4E8C-AFA8-F993DFD387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681037</xdr:colOff>
      <xdr:row>7</xdr:row>
      <xdr:rowOff>85725</xdr:rowOff>
    </xdr:from>
    <xdr:to>
      <xdr:col>11</xdr:col>
      <xdr:colOff>681037</xdr:colOff>
      <xdr:row>20</xdr:row>
      <xdr:rowOff>9525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76F7DE9-6718-45BF-BBE2-FE28F0DA5A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419100</xdr:colOff>
      <xdr:row>0</xdr:row>
      <xdr:rowOff>47626</xdr:rowOff>
    </xdr:from>
    <xdr:to>
      <xdr:col>1</xdr:col>
      <xdr:colOff>762557</xdr:colOff>
      <xdr:row>1</xdr:row>
      <xdr:rowOff>142876</xdr:rowOff>
    </xdr:to>
    <xdr:pic>
      <xdr:nvPicPr>
        <xdr:cNvPr id="4" name="Imagen 3" descr="logo aoxlab.gif">
          <a:extLst>
            <a:ext uri="{FF2B5EF4-FFF2-40B4-BE49-F238E27FC236}">
              <a16:creationId xmlns:a16="http://schemas.microsoft.com/office/drawing/2014/main" id="{654F6124-E032-472E-858A-F9199465D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47626"/>
          <a:ext cx="1457882" cy="466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107.190.139.42/~aoxlabsgc/si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25C8F-4598-4EB2-862F-EDB761A644B1}">
  <dimension ref="A1:H49"/>
  <sheetViews>
    <sheetView tabSelected="1" topLeftCell="A6" workbookViewId="0">
      <selection activeCell="D26" sqref="D26"/>
    </sheetView>
  </sheetViews>
  <sheetFormatPr baseColWidth="10" defaultRowHeight="15" x14ac:dyDescent="0.25"/>
  <cols>
    <col min="4" max="5" width="16.85546875" customWidth="1"/>
    <col min="7" max="7" width="21.28515625" customWidth="1"/>
    <col min="8" max="8" width="16.42578125" customWidth="1"/>
  </cols>
  <sheetData>
    <row r="1" spans="1:8" ht="26.25" customHeight="1" x14ac:dyDescent="0.25">
      <c r="A1" s="28"/>
      <c r="B1" s="29"/>
      <c r="C1" s="30" t="s">
        <v>34</v>
      </c>
      <c r="D1" s="31"/>
      <c r="E1" s="31"/>
      <c r="F1" s="32"/>
      <c r="G1" s="36" t="s">
        <v>37</v>
      </c>
      <c r="H1" s="36"/>
    </row>
    <row r="2" spans="1:8" ht="25.5" customHeight="1" x14ac:dyDescent="0.25">
      <c r="A2" s="28"/>
      <c r="B2" s="29"/>
      <c r="C2" s="33"/>
      <c r="D2" s="34"/>
      <c r="E2" s="34"/>
      <c r="F2" s="35"/>
      <c r="G2" s="37" t="s">
        <v>2</v>
      </c>
      <c r="H2" s="37"/>
    </row>
    <row r="3" spans="1:8" ht="25.5" customHeight="1" x14ac:dyDescent="0.25">
      <c r="A3" s="28"/>
      <c r="B3" s="29"/>
      <c r="C3" s="38" t="s">
        <v>3</v>
      </c>
      <c r="D3" s="39"/>
      <c r="E3" s="39"/>
      <c r="F3" s="40"/>
      <c r="G3" s="41" t="s">
        <v>35</v>
      </c>
      <c r="H3" s="41"/>
    </row>
    <row r="4" spans="1:8" x14ac:dyDescent="0.25">
      <c r="A4" s="1"/>
      <c r="B4" s="1"/>
      <c r="C4" s="1"/>
      <c r="D4" s="1"/>
      <c r="E4" s="1"/>
      <c r="F4" s="1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ht="20.25" x14ac:dyDescent="0.25">
      <c r="A8" s="42" t="s">
        <v>4</v>
      </c>
      <c r="B8" s="42"/>
      <c r="C8" s="42"/>
      <c r="D8" s="42"/>
      <c r="E8" s="42"/>
      <c r="F8" s="42"/>
      <c r="G8" s="42"/>
      <c r="H8" s="1"/>
    </row>
    <row r="9" spans="1:8" ht="18" x14ac:dyDescent="0.25">
      <c r="A9" s="43" t="s">
        <v>5</v>
      </c>
      <c r="B9" s="43"/>
      <c r="C9" s="43"/>
      <c r="D9" s="43"/>
      <c r="E9" s="43"/>
      <c r="F9" s="43"/>
      <c r="G9" s="43"/>
      <c r="H9" s="1"/>
    </row>
    <row r="10" spans="1:8" x14ac:dyDescent="0.25">
      <c r="A10" s="44" t="s">
        <v>36</v>
      </c>
      <c r="B10" s="44"/>
      <c r="C10" s="44"/>
      <c r="D10" s="44"/>
      <c r="E10" s="44"/>
      <c r="F10" s="44"/>
      <c r="G10" s="44"/>
      <c r="H10" s="44"/>
    </row>
    <row r="11" spans="1:8" x14ac:dyDescent="0.25">
      <c r="A11" s="44"/>
      <c r="B11" s="44"/>
      <c r="C11" s="44"/>
      <c r="D11" s="44"/>
      <c r="E11" s="44"/>
      <c r="F11" s="44"/>
      <c r="G11" s="44"/>
      <c r="H11" s="44"/>
    </row>
    <row r="12" spans="1:8" ht="15.75" x14ac:dyDescent="0.25">
      <c r="A12" s="45" t="s">
        <v>6</v>
      </c>
      <c r="B12" s="45"/>
      <c r="C12" s="45"/>
      <c r="D12" s="45"/>
      <c r="E12" s="45"/>
      <c r="F12" s="45"/>
      <c r="G12" s="45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2"/>
      <c r="C14" s="46" t="s">
        <v>7</v>
      </c>
      <c r="D14" s="47"/>
      <c r="E14" s="46" t="s">
        <v>8</v>
      </c>
      <c r="F14" s="47"/>
      <c r="G14" s="3" t="s">
        <v>9</v>
      </c>
      <c r="H14" s="3" t="s">
        <v>10</v>
      </c>
    </row>
    <row r="15" spans="1:8" ht="33.75" customHeight="1" x14ac:dyDescent="0.25">
      <c r="B15" s="2" t="s">
        <v>11</v>
      </c>
      <c r="C15" s="48" t="s">
        <v>12</v>
      </c>
      <c r="D15" s="49"/>
      <c r="E15" s="48" t="s">
        <v>13</v>
      </c>
      <c r="F15" s="49"/>
      <c r="G15" s="3"/>
      <c r="H15" s="4">
        <v>43125</v>
      </c>
    </row>
    <row r="16" spans="1:8" ht="49.5" customHeight="1" x14ac:dyDescent="0.25">
      <c r="B16" s="2" t="s">
        <v>14</v>
      </c>
      <c r="C16" s="48" t="s">
        <v>15</v>
      </c>
      <c r="D16" s="49"/>
      <c r="E16" s="48" t="s">
        <v>16</v>
      </c>
      <c r="F16" s="49"/>
      <c r="G16" s="3"/>
      <c r="H16" s="4">
        <v>43125</v>
      </c>
    </row>
    <row r="17" spans="1:8" ht="54.75" customHeight="1" x14ac:dyDescent="0.25">
      <c r="B17" s="2" t="s">
        <v>17</v>
      </c>
      <c r="C17" s="48" t="s">
        <v>15</v>
      </c>
      <c r="D17" s="49"/>
      <c r="E17" s="48" t="s">
        <v>16</v>
      </c>
      <c r="F17" s="49"/>
      <c r="G17" s="3"/>
      <c r="H17" s="4">
        <v>43125</v>
      </c>
    </row>
    <row r="18" spans="1:8" ht="46.5" customHeight="1" x14ac:dyDescent="0.25">
      <c r="B18" s="54" t="s">
        <v>18</v>
      </c>
      <c r="C18" s="55"/>
      <c r="D18" s="56"/>
      <c r="E18" s="74" t="s">
        <v>49</v>
      </c>
      <c r="F18" s="57"/>
      <c r="G18" s="57"/>
      <c r="H18" s="47"/>
    </row>
    <row r="19" spans="1:8" x14ac:dyDescent="0.25"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ht="15.75" x14ac:dyDescent="0.25">
      <c r="A22" s="44" t="s">
        <v>19</v>
      </c>
      <c r="B22" s="44"/>
      <c r="C22" s="44"/>
      <c r="D22" s="44"/>
      <c r="E22" s="44"/>
      <c r="F22" s="44"/>
      <c r="G22" s="44"/>
      <c r="H22" s="44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B24" s="58" t="s">
        <v>20</v>
      </c>
      <c r="C24" s="58" t="s">
        <v>21</v>
      </c>
      <c r="D24" s="58" t="s">
        <v>22</v>
      </c>
      <c r="E24" s="58" t="s">
        <v>23</v>
      </c>
      <c r="F24" s="58" t="s">
        <v>24</v>
      </c>
      <c r="G24" s="58" t="s">
        <v>25</v>
      </c>
      <c r="H24" s="58" t="s">
        <v>26</v>
      </c>
    </row>
    <row r="25" spans="1:8" x14ac:dyDescent="0.25">
      <c r="B25" s="59"/>
      <c r="C25" s="59"/>
      <c r="D25" s="59"/>
      <c r="E25" s="59"/>
      <c r="F25" s="59"/>
      <c r="G25" s="59"/>
      <c r="H25" s="59"/>
    </row>
    <row r="26" spans="1:8" ht="24" x14ac:dyDescent="0.25">
      <c r="B26" s="5" t="s">
        <v>27</v>
      </c>
      <c r="C26" s="6">
        <v>43125</v>
      </c>
      <c r="D26" s="5">
        <v>1</v>
      </c>
      <c r="E26" s="5" t="s">
        <v>28</v>
      </c>
      <c r="F26" s="5" t="s">
        <v>29</v>
      </c>
      <c r="G26" s="5" t="s">
        <v>30</v>
      </c>
      <c r="H26" s="7" t="s">
        <v>30</v>
      </c>
    </row>
    <row r="27" spans="1:8" x14ac:dyDescent="0.25">
      <c r="B27" s="8"/>
      <c r="C27" s="9"/>
      <c r="D27" s="8"/>
      <c r="E27" s="10"/>
      <c r="F27" s="8"/>
      <c r="G27" s="5"/>
      <c r="H27" s="7"/>
    </row>
    <row r="28" spans="1:8" x14ac:dyDescent="0.25">
      <c r="B28" s="11"/>
      <c r="C28" s="11"/>
      <c r="D28" s="11"/>
      <c r="E28" s="12"/>
      <c r="F28" s="11"/>
      <c r="G28" s="11"/>
      <c r="H28" s="11"/>
    </row>
    <row r="29" spans="1:8" x14ac:dyDescent="0.25">
      <c r="B29" s="8"/>
      <c r="C29" s="8"/>
      <c r="D29" s="8"/>
      <c r="E29" s="10"/>
      <c r="F29" s="8"/>
      <c r="G29" s="8"/>
      <c r="H29" s="8"/>
    </row>
    <row r="30" spans="1:8" x14ac:dyDescent="0.25">
      <c r="B30" s="8"/>
      <c r="C30" s="8"/>
      <c r="D30" s="8"/>
      <c r="E30" s="10"/>
      <c r="F30" s="8"/>
      <c r="G30" s="8"/>
      <c r="H30" s="8"/>
    </row>
    <row r="31" spans="1:8" x14ac:dyDescent="0.25">
      <c r="B31" s="8"/>
      <c r="C31" s="8"/>
      <c r="D31" s="8"/>
      <c r="E31" s="10"/>
      <c r="F31" s="8"/>
      <c r="G31" s="8"/>
      <c r="H31" s="8"/>
    </row>
    <row r="32" spans="1:8" x14ac:dyDescent="0.25">
      <c r="B32" s="8"/>
      <c r="C32" s="8"/>
      <c r="D32" s="8"/>
      <c r="E32" s="10"/>
      <c r="F32" s="8"/>
      <c r="G32" s="8"/>
      <c r="H32" s="8"/>
    </row>
    <row r="33" spans="1:8" x14ac:dyDescent="0.25">
      <c r="B33" s="8"/>
      <c r="C33" s="8"/>
      <c r="D33" s="8"/>
      <c r="E33" s="10"/>
      <c r="F33" s="8"/>
      <c r="G33" s="8"/>
      <c r="H33" s="8"/>
    </row>
    <row r="34" spans="1:8" x14ac:dyDescent="0.25">
      <c r="B34" s="8"/>
      <c r="C34" s="8"/>
      <c r="D34" s="8"/>
      <c r="E34" s="10"/>
      <c r="F34" s="8"/>
      <c r="G34" s="8"/>
      <c r="H34" s="8"/>
    </row>
    <row r="35" spans="1:8" x14ac:dyDescent="0.25">
      <c r="B35" s="8"/>
      <c r="C35" s="8"/>
      <c r="D35" s="8"/>
      <c r="E35" s="10"/>
      <c r="F35" s="8"/>
      <c r="G35" s="8"/>
      <c r="H35" s="8"/>
    </row>
    <row r="36" spans="1:8" x14ac:dyDescent="0.25">
      <c r="B36" s="8"/>
      <c r="C36" s="8"/>
      <c r="D36" s="8"/>
      <c r="E36" s="10"/>
      <c r="F36" s="8"/>
      <c r="G36" s="8"/>
      <c r="H36" s="8"/>
    </row>
    <row r="37" spans="1:8" x14ac:dyDescent="0.25">
      <c r="B37" s="8"/>
      <c r="C37" s="8"/>
      <c r="D37" s="8"/>
      <c r="E37" s="10"/>
      <c r="F37" s="8"/>
      <c r="G37" s="8"/>
      <c r="H37" s="8"/>
    </row>
    <row r="38" spans="1:8" x14ac:dyDescent="0.25">
      <c r="B38" s="8"/>
      <c r="C38" s="8"/>
      <c r="D38" s="8"/>
      <c r="E38" s="10"/>
      <c r="F38" s="8"/>
      <c r="G38" s="8"/>
      <c r="H38" s="8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50" t="s">
        <v>31</v>
      </c>
      <c r="B45" s="50"/>
      <c r="C45" s="50"/>
      <c r="D45" s="50"/>
      <c r="E45" s="50"/>
      <c r="F45" s="51" t="s">
        <v>32</v>
      </c>
      <c r="G45" s="51"/>
      <c r="H45" s="1"/>
    </row>
    <row r="46" spans="1:8" x14ac:dyDescent="0.25">
      <c r="B46" s="13"/>
      <c r="C46" s="13"/>
      <c r="D46" s="13"/>
      <c r="E46" s="13"/>
      <c r="F46" s="13"/>
      <c r="G46" s="13"/>
      <c r="H46" s="13"/>
    </row>
    <row r="47" spans="1:8" x14ac:dyDescent="0.25">
      <c r="B47" s="13"/>
      <c r="C47" s="13"/>
      <c r="D47" s="13"/>
      <c r="E47" s="13"/>
      <c r="F47" s="13"/>
      <c r="G47" s="13"/>
      <c r="H47" s="13"/>
    </row>
    <row r="48" spans="1:8" x14ac:dyDescent="0.25">
      <c r="B48" s="13"/>
      <c r="C48" s="13"/>
      <c r="D48" s="13"/>
      <c r="E48" s="13"/>
      <c r="F48" s="13"/>
      <c r="G48" s="13"/>
      <c r="H48" s="13"/>
    </row>
    <row r="49" spans="2:8" x14ac:dyDescent="0.25">
      <c r="B49" s="52" t="s">
        <v>33</v>
      </c>
      <c r="C49" s="52"/>
      <c r="D49" s="52"/>
      <c r="E49" s="52"/>
      <c r="F49" s="52"/>
      <c r="G49" s="53" t="s">
        <v>32</v>
      </c>
      <c r="H49" s="53"/>
    </row>
  </sheetData>
  <mergeCells count="32">
    <mergeCell ref="A45:E45"/>
    <mergeCell ref="F45:G45"/>
    <mergeCell ref="B49:F49"/>
    <mergeCell ref="G49:H49"/>
    <mergeCell ref="B18:D18"/>
    <mergeCell ref="E18:H18"/>
    <mergeCell ref="A22:H22"/>
    <mergeCell ref="B24:B25"/>
    <mergeCell ref="C24:C25"/>
    <mergeCell ref="D24:D25"/>
    <mergeCell ref="E24:E25"/>
    <mergeCell ref="F24:F25"/>
    <mergeCell ref="G24:G25"/>
    <mergeCell ref="H24:H25"/>
    <mergeCell ref="C15:D15"/>
    <mergeCell ref="E15:F15"/>
    <mergeCell ref="C16:D16"/>
    <mergeCell ref="E16:F16"/>
    <mergeCell ref="C17:D17"/>
    <mergeCell ref="E17:F17"/>
    <mergeCell ref="A8:G8"/>
    <mergeCell ref="A9:G9"/>
    <mergeCell ref="A10:H11"/>
    <mergeCell ref="A12:G12"/>
    <mergeCell ref="C14:D14"/>
    <mergeCell ref="E14:F14"/>
    <mergeCell ref="A1:B3"/>
    <mergeCell ref="C1:F2"/>
    <mergeCell ref="G1:H1"/>
    <mergeCell ref="G2:H2"/>
    <mergeCell ref="C3:F3"/>
    <mergeCell ref="G3:H3"/>
  </mergeCells>
  <hyperlinks>
    <hyperlink ref="E18" r:id="rId1" xr:uid="{2A07F059-A460-4B4B-9CEF-4221F5E73F4F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1DE0E-684C-44B4-B168-E39D276CD7B8}">
  <dimension ref="A1:H15"/>
  <sheetViews>
    <sheetView topLeftCell="A6" workbookViewId="0">
      <selection activeCell="G19" sqref="G19"/>
    </sheetView>
  </sheetViews>
  <sheetFormatPr baseColWidth="10" defaultRowHeight="15" x14ac:dyDescent="0.25"/>
  <cols>
    <col min="1" max="1" width="26.28515625" customWidth="1"/>
    <col min="2" max="2" width="16.42578125" customWidth="1"/>
    <col min="3" max="3" width="26.5703125" customWidth="1"/>
    <col min="4" max="4" width="14" customWidth="1"/>
    <col min="5" max="5" width="11.140625" customWidth="1"/>
    <col min="6" max="6" width="6.7109375" customWidth="1"/>
    <col min="8" max="8" width="14.7109375" customWidth="1"/>
  </cols>
  <sheetData>
    <row r="1" spans="1:8" ht="23.25" customHeight="1" x14ac:dyDescent="0.25">
      <c r="A1" s="28"/>
      <c r="B1" s="29"/>
      <c r="C1" s="30" t="s">
        <v>34</v>
      </c>
      <c r="D1" s="31"/>
      <c r="E1" s="31"/>
      <c r="F1" s="32"/>
      <c r="G1" s="36" t="s">
        <v>37</v>
      </c>
      <c r="H1" s="36"/>
    </row>
    <row r="2" spans="1:8" ht="20.25" customHeight="1" x14ac:dyDescent="0.25">
      <c r="A2" s="28"/>
      <c r="B2" s="29"/>
      <c r="C2" s="33"/>
      <c r="D2" s="34"/>
      <c r="E2" s="34"/>
      <c r="F2" s="35"/>
      <c r="G2" s="37" t="s">
        <v>2</v>
      </c>
      <c r="H2" s="37"/>
    </row>
    <row r="3" spans="1:8" ht="25.5" customHeight="1" x14ac:dyDescent="0.25">
      <c r="A3" s="28"/>
      <c r="B3" s="29"/>
      <c r="C3" s="38" t="s">
        <v>3</v>
      </c>
      <c r="D3" s="39"/>
      <c r="E3" s="39"/>
      <c r="F3" s="40"/>
      <c r="G3" s="41" t="s">
        <v>35</v>
      </c>
      <c r="H3" s="41"/>
    </row>
    <row r="6" spans="1:8" ht="15.75" thickBot="1" x14ac:dyDescent="0.3"/>
    <row r="7" spans="1:8" ht="15" customHeight="1" x14ac:dyDescent="0.25">
      <c r="A7" s="61" t="s">
        <v>43</v>
      </c>
      <c r="B7" s="62"/>
      <c r="C7" s="62"/>
      <c r="D7" s="62"/>
      <c r="E7" s="63"/>
    </row>
    <row r="8" spans="1:8" ht="15" customHeight="1" thickBot="1" x14ac:dyDescent="0.3">
      <c r="A8" s="64"/>
      <c r="B8" s="65"/>
      <c r="C8" s="65"/>
      <c r="D8" s="65"/>
      <c r="E8" s="66"/>
    </row>
    <row r="9" spans="1:8" ht="33.75" customHeight="1" x14ac:dyDescent="0.25">
      <c r="A9" s="21" t="s">
        <v>38</v>
      </c>
      <c r="B9" s="21" t="s">
        <v>0</v>
      </c>
      <c r="C9" s="22" t="s">
        <v>1</v>
      </c>
      <c r="D9" s="67" t="s">
        <v>39</v>
      </c>
      <c r="E9" s="67"/>
    </row>
    <row r="10" spans="1:8" x14ac:dyDescent="0.25">
      <c r="A10" s="19" t="s">
        <v>45</v>
      </c>
      <c r="B10" s="15">
        <v>56</v>
      </c>
      <c r="C10" s="15">
        <v>27</v>
      </c>
      <c r="D10" s="68">
        <f>B10-C10</f>
        <v>29</v>
      </c>
      <c r="E10" s="68"/>
    </row>
    <row r="11" spans="1:8" x14ac:dyDescent="0.25">
      <c r="A11" s="19" t="s">
        <v>46</v>
      </c>
      <c r="B11" s="17">
        <v>76</v>
      </c>
      <c r="C11" s="15">
        <v>27</v>
      </c>
      <c r="D11" s="68">
        <f t="shared" ref="D11" si="0">B11-C11</f>
        <v>49</v>
      </c>
      <c r="E11" s="68"/>
    </row>
    <row r="12" spans="1:8" x14ac:dyDescent="0.25">
      <c r="A12" s="19" t="s">
        <v>48</v>
      </c>
      <c r="B12" s="17">
        <v>80</v>
      </c>
      <c r="C12" s="15">
        <v>35</v>
      </c>
      <c r="D12" s="68">
        <v>45</v>
      </c>
      <c r="E12" s="68"/>
    </row>
    <row r="13" spans="1:8" x14ac:dyDescent="0.25">
      <c r="A13" s="20" t="s">
        <v>47</v>
      </c>
      <c r="B13" s="20">
        <v>9</v>
      </c>
      <c r="C13" s="15">
        <v>3</v>
      </c>
      <c r="D13" s="70">
        <v>6</v>
      </c>
      <c r="E13" s="71"/>
    </row>
    <row r="14" spans="1:8" x14ac:dyDescent="0.25">
      <c r="A14" s="19" t="s">
        <v>42</v>
      </c>
      <c r="B14" s="17">
        <f>SUM(B10:B12)</f>
        <v>212</v>
      </c>
      <c r="C14" s="17">
        <f t="shared" ref="C14:D14" si="1">SUM(C10:C12)</f>
        <v>89</v>
      </c>
      <c r="D14" s="68">
        <f t="shared" si="1"/>
        <v>123</v>
      </c>
      <c r="E14" s="68"/>
    </row>
    <row r="15" spans="1:8" x14ac:dyDescent="0.25">
      <c r="A15" s="60" t="s">
        <v>40</v>
      </c>
      <c r="B15" s="60"/>
      <c r="C15" s="16">
        <f>(C14*100)/B14</f>
        <v>41.981132075471699</v>
      </c>
      <c r="D15" s="69">
        <f>(D14*100)/B14</f>
        <v>58.018867924528301</v>
      </c>
      <c r="E15" s="69"/>
    </row>
  </sheetData>
  <mergeCells count="15">
    <mergeCell ref="A15:B15"/>
    <mergeCell ref="A7:E8"/>
    <mergeCell ref="D9:E9"/>
    <mergeCell ref="D10:E10"/>
    <mergeCell ref="D11:E11"/>
    <mergeCell ref="D12:E12"/>
    <mergeCell ref="D14:E14"/>
    <mergeCell ref="D15:E15"/>
    <mergeCell ref="D13:E13"/>
    <mergeCell ref="A1:B3"/>
    <mergeCell ref="C1:F2"/>
    <mergeCell ref="G1:H1"/>
    <mergeCell ref="G2:H2"/>
    <mergeCell ref="C3:F3"/>
    <mergeCell ref="G3:H3"/>
  </mergeCells>
  <conditionalFormatting sqref="B10">
    <cfRule type="cellIs" dxfId="15" priority="7" operator="equal">
      <formula>0</formula>
    </cfRule>
  </conditionalFormatting>
  <conditionalFormatting sqref="C10">
    <cfRule type="cellIs" dxfId="14" priority="6" operator="equal">
      <formula>0</formula>
    </cfRule>
  </conditionalFormatting>
  <conditionalFormatting sqref="C11">
    <cfRule type="cellIs" dxfId="13" priority="5" operator="equal">
      <formula>0</formula>
    </cfRule>
  </conditionalFormatting>
  <conditionalFormatting sqref="B11">
    <cfRule type="cellIs" dxfId="12" priority="4" operator="equal">
      <formula>0</formula>
    </cfRule>
  </conditionalFormatting>
  <conditionalFormatting sqref="D12:D13">
    <cfRule type="cellIs" dxfId="11" priority="3" operator="equal">
      <formula>0</formula>
    </cfRule>
  </conditionalFormatting>
  <conditionalFormatting sqref="B12:B13">
    <cfRule type="cellIs" dxfId="10" priority="2" operator="equal">
      <formula>0</formula>
    </cfRule>
  </conditionalFormatting>
  <conditionalFormatting sqref="C12:C13">
    <cfRule type="cellIs" dxfId="9" priority="1" operator="equal">
      <formula>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10BF6-76A0-460F-93D9-7253A84A0546}">
  <dimension ref="A1:H11"/>
  <sheetViews>
    <sheetView topLeftCell="A6" workbookViewId="0">
      <selection activeCell="C17" sqref="C17"/>
    </sheetView>
  </sheetViews>
  <sheetFormatPr baseColWidth="10" defaultRowHeight="15" x14ac:dyDescent="0.25"/>
  <cols>
    <col min="1" max="1" width="20.42578125" customWidth="1"/>
    <col min="2" max="2" width="17.28515625" customWidth="1"/>
    <col min="3" max="3" width="22.7109375" customWidth="1"/>
    <col min="4" max="4" width="15.5703125" customWidth="1"/>
    <col min="8" max="8" width="15.28515625" customWidth="1"/>
  </cols>
  <sheetData>
    <row r="1" spans="1:8" ht="32.25" customHeight="1" x14ac:dyDescent="0.25">
      <c r="A1" s="28"/>
      <c r="B1" s="29"/>
      <c r="C1" s="30" t="s">
        <v>34</v>
      </c>
      <c r="D1" s="31"/>
      <c r="E1" s="31"/>
      <c r="F1" s="32"/>
      <c r="G1" s="36" t="s">
        <v>37</v>
      </c>
      <c r="H1" s="36"/>
    </row>
    <row r="2" spans="1:8" ht="23.25" customHeight="1" x14ac:dyDescent="0.25">
      <c r="A2" s="28"/>
      <c r="B2" s="29"/>
      <c r="C2" s="33"/>
      <c r="D2" s="34"/>
      <c r="E2" s="34"/>
      <c r="F2" s="35"/>
      <c r="G2" s="37" t="s">
        <v>2</v>
      </c>
      <c r="H2" s="37"/>
    </row>
    <row r="3" spans="1:8" ht="26.25" customHeight="1" x14ac:dyDescent="0.25">
      <c r="A3" s="28"/>
      <c r="B3" s="29"/>
      <c r="C3" s="38" t="s">
        <v>3</v>
      </c>
      <c r="D3" s="39"/>
      <c r="E3" s="39"/>
      <c r="F3" s="40"/>
      <c r="G3" s="41" t="s">
        <v>35</v>
      </c>
      <c r="H3" s="41"/>
    </row>
    <row r="6" spans="1:8" ht="15.75" thickBot="1" x14ac:dyDescent="0.3"/>
    <row r="7" spans="1:8" x14ac:dyDescent="0.25">
      <c r="A7" s="61" t="s">
        <v>44</v>
      </c>
      <c r="B7" s="62"/>
      <c r="C7" s="62"/>
      <c r="D7" s="62"/>
      <c r="E7" s="63"/>
    </row>
    <row r="8" spans="1:8" ht="15.75" thickBot="1" x14ac:dyDescent="0.3">
      <c r="A8" s="64"/>
      <c r="B8" s="65"/>
      <c r="C8" s="65"/>
      <c r="D8" s="65"/>
      <c r="E8" s="66"/>
    </row>
    <row r="9" spans="1:8" ht="30" x14ac:dyDescent="0.25">
      <c r="A9" s="24" t="s">
        <v>38</v>
      </c>
      <c r="B9" s="24" t="s">
        <v>0</v>
      </c>
      <c r="C9" s="25" t="s">
        <v>1</v>
      </c>
      <c r="D9" s="67" t="s">
        <v>39</v>
      </c>
      <c r="E9" s="67"/>
    </row>
    <row r="10" spans="1:8" x14ac:dyDescent="0.25">
      <c r="A10" s="19" t="s">
        <v>45</v>
      </c>
      <c r="B10" s="19">
        <v>54</v>
      </c>
      <c r="C10" s="19">
        <v>32</v>
      </c>
      <c r="D10" s="68">
        <f>B10-C10</f>
        <v>22</v>
      </c>
      <c r="E10" s="68"/>
    </row>
    <row r="11" spans="1:8" x14ac:dyDescent="0.25">
      <c r="A11" s="60" t="s">
        <v>40</v>
      </c>
      <c r="B11" s="60"/>
      <c r="C11" s="16">
        <f>(C10*100)/B10</f>
        <v>59.25925925925926</v>
      </c>
      <c r="D11" s="69">
        <f>(D10*100)/B10</f>
        <v>40.74074074074074</v>
      </c>
      <c r="E11" s="69"/>
    </row>
  </sheetData>
  <mergeCells count="11">
    <mergeCell ref="A11:B11"/>
    <mergeCell ref="A1:B3"/>
    <mergeCell ref="C1:F2"/>
    <mergeCell ref="G1:H1"/>
    <mergeCell ref="G2:H2"/>
    <mergeCell ref="C3:F3"/>
    <mergeCell ref="G3:H3"/>
    <mergeCell ref="A7:E8"/>
    <mergeCell ref="D9:E9"/>
    <mergeCell ref="D10:E10"/>
    <mergeCell ref="D11:E11"/>
  </mergeCells>
  <conditionalFormatting sqref="B10">
    <cfRule type="cellIs" dxfId="8" priority="3" operator="equal">
      <formula>0</formula>
    </cfRule>
  </conditionalFormatting>
  <conditionalFormatting sqref="C10">
    <cfRule type="cellIs" dxfId="7" priority="1" operator="equal">
      <formula>0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C045E-DF60-4B6E-9CD7-4C2FAADD135A}">
  <dimension ref="A1:H11"/>
  <sheetViews>
    <sheetView topLeftCell="C6" workbookViewId="0">
      <selection activeCell="A7" sqref="A7:N31"/>
    </sheetView>
  </sheetViews>
  <sheetFormatPr baseColWidth="10" defaultRowHeight="15" x14ac:dyDescent="0.25"/>
  <cols>
    <col min="1" max="1" width="17.7109375" customWidth="1"/>
    <col min="2" max="2" width="22.7109375" customWidth="1"/>
    <col min="3" max="3" width="23.42578125" customWidth="1"/>
    <col min="4" max="4" width="16.85546875" customWidth="1"/>
    <col min="5" max="5" width="6.5703125" customWidth="1"/>
    <col min="8" max="8" width="18.85546875" customWidth="1"/>
  </cols>
  <sheetData>
    <row r="1" spans="1:8" ht="27.75" customHeight="1" x14ac:dyDescent="0.25">
      <c r="A1" s="28"/>
      <c r="B1" s="29"/>
      <c r="C1" s="30" t="s">
        <v>34</v>
      </c>
      <c r="D1" s="31"/>
      <c r="E1" s="31"/>
      <c r="F1" s="32"/>
      <c r="G1" s="36" t="s">
        <v>37</v>
      </c>
      <c r="H1" s="36"/>
    </row>
    <row r="2" spans="1:8" ht="18.75" customHeight="1" x14ac:dyDescent="0.25">
      <c r="A2" s="28"/>
      <c r="B2" s="29"/>
      <c r="C2" s="33"/>
      <c r="D2" s="34"/>
      <c r="E2" s="34"/>
      <c r="F2" s="35"/>
      <c r="G2" s="37" t="s">
        <v>2</v>
      </c>
      <c r="H2" s="37"/>
    </row>
    <row r="3" spans="1:8" ht="16.5" customHeight="1" x14ac:dyDescent="0.25">
      <c r="A3" s="28"/>
      <c r="B3" s="29"/>
      <c r="C3" s="38" t="s">
        <v>3</v>
      </c>
      <c r="D3" s="39"/>
      <c r="E3" s="39"/>
      <c r="F3" s="40"/>
      <c r="G3" s="41" t="s">
        <v>35</v>
      </c>
      <c r="H3" s="41"/>
    </row>
    <row r="6" spans="1:8" ht="15.75" thickBot="1" x14ac:dyDescent="0.3"/>
    <row r="7" spans="1:8" x14ac:dyDescent="0.25">
      <c r="A7" s="61" t="s">
        <v>44</v>
      </c>
      <c r="B7" s="62"/>
      <c r="C7" s="62"/>
      <c r="D7" s="62"/>
      <c r="E7" s="63"/>
    </row>
    <row r="8" spans="1:8" ht="15.75" thickBot="1" x14ac:dyDescent="0.3">
      <c r="A8" s="64"/>
      <c r="B8" s="65"/>
      <c r="C8" s="65"/>
      <c r="D8" s="65"/>
      <c r="E8" s="66"/>
    </row>
    <row r="9" spans="1:8" ht="24.75" customHeight="1" x14ac:dyDescent="0.25">
      <c r="A9" s="21" t="s">
        <v>38</v>
      </c>
      <c r="B9" s="21" t="s">
        <v>0</v>
      </c>
      <c r="C9" s="22" t="s">
        <v>1</v>
      </c>
      <c r="D9" s="67" t="s">
        <v>39</v>
      </c>
      <c r="E9" s="67"/>
    </row>
    <row r="10" spans="1:8" x14ac:dyDescent="0.25">
      <c r="A10" s="19" t="s">
        <v>46</v>
      </c>
      <c r="B10" s="14">
        <v>38</v>
      </c>
      <c r="C10" s="15">
        <v>14</v>
      </c>
      <c r="D10" s="68">
        <f t="shared" ref="D10" si="0">B10-C10</f>
        <v>24</v>
      </c>
      <c r="E10" s="68"/>
    </row>
    <row r="11" spans="1:8" x14ac:dyDescent="0.25">
      <c r="A11" s="60" t="s">
        <v>41</v>
      </c>
      <c r="B11" s="60"/>
      <c r="C11" s="18">
        <f>(C10*100)/B10</f>
        <v>36.842105263157897</v>
      </c>
      <c r="D11" s="72">
        <f>(D10*100)/B10</f>
        <v>63.157894736842103</v>
      </c>
      <c r="E11" s="72"/>
    </row>
  </sheetData>
  <mergeCells count="11">
    <mergeCell ref="A11:B11"/>
    <mergeCell ref="A1:B3"/>
    <mergeCell ref="C1:F2"/>
    <mergeCell ref="G1:H1"/>
    <mergeCell ref="G2:H2"/>
    <mergeCell ref="C3:F3"/>
    <mergeCell ref="G3:H3"/>
    <mergeCell ref="A7:E8"/>
    <mergeCell ref="D9:E9"/>
    <mergeCell ref="D10:E10"/>
    <mergeCell ref="D11:E11"/>
  </mergeCells>
  <conditionalFormatting sqref="C10">
    <cfRule type="cellIs" dxfId="6" priority="3" operator="equal">
      <formula>0</formula>
    </cfRule>
  </conditionalFormatting>
  <conditionalFormatting sqref="B10">
    <cfRule type="cellIs" dxfId="5" priority="2" operator="equal">
      <formula>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04074-5027-45F4-8334-D925F91F259E}">
  <dimension ref="A1:E5"/>
  <sheetViews>
    <sheetView workbookViewId="0">
      <selection activeCell="A4" sqref="A4"/>
    </sheetView>
  </sheetViews>
  <sheetFormatPr baseColWidth="10" defaultRowHeight="15" x14ac:dyDescent="0.25"/>
  <cols>
    <col min="1" max="1" width="17" customWidth="1"/>
    <col min="2" max="2" width="18.140625" customWidth="1"/>
    <col min="3" max="3" width="23.140625" customWidth="1"/>
    <col min="5" max="5" width="14.140625" customWidth="1"/>
  </cols>
  <sheetData>
    <row r="1" spans="1:5" x14ac:dyDescent="0.25">
      <c r="A1" s="61" t="s">
        <v>44</v>
      </c>
      <c r="B1" s="62"/>
      <c r="C1" s="62"/>
      <c r="D1" s="62"/>
      <c r="E1" s="63"/>
    </row>
    <row r="2" spans="1:5" ht="15.75" thickBot="1" x14ac:dyDescent="0.3">
      <c r="A2" s="64"/>
      <c r="B2" s="65"/>
      <c r="C2" s="65"/>
      <c r="D2" s="65"/>
      <c r="E2" s="66"/>
    </row>
    <row r="3" spans="1:5" ht="30" x14ac:dyDescent="0.25">
      <c r="A3" s="21" t="s">
        <v>38</v>
      </c>
      <c r="B3" s="21" t="s">
        <v>0</v>
      </c>
      <c r="C3" s="23" t="s">
        <v>1</v>
      </c>
      <c r="D3" s="67" t="s">
        <v>39</v>
      </c>
      <c r="E3" s="67"/>
    </row>
    <row r="4" spans="1:5" x14ac:dyDescent="0.25">
      <c r="A4" s="20" t="s">
        <v>48</v>
      </c>
      <c r="B4" s="20">
        <v>50</v>
      </c>
      <c r="C4" s="15">
        <v>15</v>
      </c>
      <c r="D4" s="68">
        <f t="shared" ref="D4" si="0">B4-C4</f>
        <v>35</v>
      </c>
      <c r="E4" s="68"/>
    </row>
    <row r="5" spans="1:5" x14ac:dyDescent="0.25">
      <c r="A5" s="60" t="s">
        <v>41</v>
      </c>
      <c r="B5" s="60"/>
      <c r="C5" s="26">
        <f>(C4*100)/B4</f>
        <v>30</v>
      </c>
      <c r="D5" s="72">
        <f>(D4*100)/B4</f>
        <v>70</v>
      </c>
      <c r="E5" s="72"/>
    </row>
  </sheetData>
  <mergeCells count="5">
    <mergeCell ref="A1:E2"/>
    <mergeCell ref="D3:E3"/>
    <mergeCell ref="D4:E4"/>
    <mergeCell ref="A5:B5"/>
    <mergeCell ref="D5:E5"/>
  </mergeCells>
  <conditionalFormatting sqref="C4">
    <cfRule type="cellIs" dxfId="4" priority="2" operator="equal">
      <formula>0</formula>
    </cfRule>
  </conditionalFormatting>
  <conditionalFormatting sqref="B4">
    <cfRule type="cellIs" dxfId="3" priority="1" operator="equal">
      <formula>0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9F068-8A50-4FCE-B7B5-4C19D0B3B177}">
  <dimension ref="A1:H11"/>
  <sheetViews>
    <sheetView workbookViewId="0">
      <selection activeCell="F14" sqref="F14"/>
    </sheetView>
  </sheetViews>
  <sheetFormatPr baseColWidth="10" defaultRowHeight="15" x14ac:dyDescent="0.25"/>
  <cols>
    <col min="1" max="1" width="16.7109375" customWidth="1"/>
    <col min="2" max="2" width="19.5703125" customWidth="1"/>
    <col min="3" max="3" width="24" customWidth="1"/>
    <col min="4" max="4" width="15.85546875" customWidth="1"/>
    <col min="5" max="5" width="7.140625" customWidth="1"/>
    <col min="8" max="8" width="16.140625" customWidth="1"/>
  </cols>
  <sheetData>
    <row r="1" spans="1:8" ht="29.25" customHeight="1" x14ac:dyDescent="0.25">
      <c r="A1" s="28"/>
      <c r="B1" s="29"/>
      <c r="C1" s="30" t="s">
        <v>34</v>
      </c>
      <c r="D1" s="31"/>
      <c r="E1" s="31"/>
      <c r="F1" s="32"/>
      <c r="G1" s="36" t="s">
        <v>37</v>
      </c>
      <c r="H1" s="36"/>
    </row>
    <row r="2" spans="1:8" ht="16.5" customHeight="1" x14ac:dyDescent="0.25">
      <c r="A2" s="28"/>
      <c r="B2" s="29"/>
      <c r="C2" s="33"/>
      <c r="D2" s="34"/>
      <c r="E2" s="34"/>
      <c r="F2" s="35"/>
      <c r="G2" s="37" t="s">
        <v>2</v>
      </c>
      <c r="H2" s="37"/>
    </row>
    <row r="3" spans="1:8" ht="15.75" customHeight="1" x14ac:dyDescent="0.25">
      <c r="A3" s="28"/>
      <c r="B3" s="29"/>
      <c r="C3" s="38" t="s">
        <v>3</v>
      </c>
      <c r="D3" s="39"/>
      <c r="E3" s="39"/>
      <c r="F3" s="40"/>
      <c r="G3" s="41" t="s">
        <v>35</v>
      </c>
      <c r="H3" s="41"/>
    </row>
    <row r="6" spans="1:8" ht="15.75" thickBot="1" x14ac:dyDescent="0.3"/>
    <row r="7" spans="1:8" x14ac:dyDescent="0.25">
      <c r="A7" s="61" t="s">
        <v>44</v>
      </c>
      <c r="B7" s="62"/>
      <c r="C7" s="62"/>
      <c r="D7" s="62"/>
      <c r="E7" s="63"/>
    </row>
    <row r="8" spans="1:8" ht="15.75" thickBot="1" x14ac:dyDescent="0.3">
      <c r="A8" s="64"/>
      <c r="B8" s="65"/>
      <c r="C8" s="65"/>
      <c r="D8" s="65"/>
      <c r="E8" s="66"/>
    </row>
    <row r="9" spans="1:8" ht="30" x14ac:dyDescent="0.25">
      <c r="A9" s="21" t="s">
        <v>38</v>
      </c>
      <c r="B9" s="21" t="s">
        <v>0</v>
      </c>
      <c r="C9" s="22" t="s">
        <v>1</v>
      </c>
      <c r="D9" s="67" t="s">
        <v>39</v>
      </c>
      <c r="E9" s="67"/>
    </row>
    <row r="10" spans="1:8" x14ac:dyDescent="0.25">
      <c r="A10" s="19" t="s">
        <v>47</v>
      </c>
      <c r="B10" s="14">
        <v>9</v>
      </c>
      <c r="C10" s="15">
        <v>3</v>
      </c>
      <c r="D10" s="68">
        <f>B10-C10</f>
        <v>6</v>
      </c>
      <c r="E10" s="68"/>
    </row>
    <row r="11" spans="1:8" x14ac:dyDescent="0.25">
      <c r="A11" s="68" t="s">
        <v>40</v>
      </c>
      <c r="B11" s="68"/>
      <c r="C11" s="27">
        <f>(C10*100)/B10</f>
        <v>33.333333333333336</v>
      </c>
      <c r="D11" s="73">
        <f>(D10*100)/B10</f>
        <v>66.666666666666671</v>
      </c>
      <c r="E11" s="73"/>
    </row>
  </sheetData>
  <mergeCells count="11">
    <mergeCell ref="A11:B11"/>
    <mergeCell ref="A1:B3"/>
    <mergeCell ref="C1:F2"/>
    <mergeCell ref="G1:H1"/>
    <mergeCell ref="G2:H2"/>
    <mergeCell ref="C3:F3"/>
    <mergeCell ref="G3:H3"/>
    <mergeCell ref="A7:E8"/>
    <mergeCell ref="D9:E9"/>
    <mergeCell ref="D10:E10"/>
    <mergeCell ref="D11:E11"/>
  </mergeCells>
  <conditionalFormatting sqref="D10">
    <cfRule type="cellIs" dxfId="2" priority="3" operator="equal">
      <formula>0</formula>
    </cfRule>
  </conditionalFormatting>
  <conditionalFormatting sqref="B10">
    <cfRule type="cellIs" dxfId="1" priority="2" operator="equal">
      <formula>0</formula>
    </cfRule>
  </conditionalFormatting>
  <conditionalFormatting sqref="C10">
    <cfRule type="cellIs" dxfId="0" priority="1" operator="equal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Control</vt:lpstr>
      <vt:lpstr>Datos</vt:lpstr>
      <vt:lpstr>Agosto</vt:lpstr>
      <vt:lpstr>Septiembre</vt:lpstr>
      <vt:lpstr>Octubre</vt:lpstr>
      <vt:lpstr>Noviembre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SGI</cp:lastModifiedBy>
  <cp:lastPrinted>2018-01-26T01:47:19Z</cp:lastPrinted>
  <dcterms:created xsi:type="dcterms:W3CDTF">2018-01-26T00:15:10Z</dcterms:created>
  <dcterms:modified xsi:type="dcterms:W3CDTF">2018-07-13T13:28:24Z</dcterms:modified>
</cp:coreProperties>
</file>